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DeMinimis-rendiconto_1UCS" sheetId="1" state="visible" r:id="rId2"/>
  </sheets>
  <definedNames>
    <definedName function="false" hidden="false" localSheetId="0" name="_xlnm.Print_Titles" vbProcedure="false">'RegDeMinimis-rendiconto_1UCS'!$6:$6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<sst xmlns="http://schemas.openxmlformats.org/spreadsheetml/2006/main" count="231" uniqueCount="44">
  <si>
    <t xml:space="preserve">Allegato 4.b - Prospetto di riepilogo per rendiconto finale 
PROGETTO IN REGIME DE MINIMIS
1 Unità di Costo Standard (UCS) Ora formazione persone occupate</t>
  </si>
  <si>
    <t xml:space="preserve">Inserire percentuale d'aiuto applicata al progetto</t>
  </si>
  <si>
    <t xml:space="preserve">Azienda</t>
  </si>
  <si>
    <t xml:space="preserve">
Partecipanti(*)</t>
  </si>
  <si>
    <t xml:space="preserve">
Ore corso effettivamente fruite (*)
</t>
  </si>
  <si>
    <t xml:space="preserve">Monte ore totale effettivamente fruito</t>
  </si>
  <si>
    <r>
      <rPr>
        <b val="true"/>
        <sz val="11"/>
        <color rgb="FF000000"/>
        <rFont val="Arial Narrow"/>
        <family val="2"/>
        <charset val="1"/>
      </rPr>
      <t xml:space="preserve">
Costo totale=Quota formazione (UCS 26,51€)</t>
    </r>
    <r>
      <rPr>
        <b val="true"/>
        <vertAlign val="superscript"/>
        <sz val="11"/>
        <color rgb="FF000000"/>
        <rFont val="Arial Narrow"/>
        <family val="2"/>
        <charset val="1"/>
      </rPr>
      <t xml:space="preserve">1
</t>
    </r>
  </si>
  <si>
    <t xml:space="preserve">Finanziamento Pubblico (aiuto) €</t>
  </si>
  <si>
    <t xml:space="preserve">Quota privata
€</t>
  </si>
  <si>
    <t xml:space="preserve">% azienda
</t>
  </si>
  <si>
    <t xml:space="preserve">a</t>
  </si>
  <si>
    <t xml:space="preserve">b</t>
  </si>
  <si>
    <r>
      <rPr>
        <b val="true"/>
        <sz val="11"/>
        <color rgb="FF000000"/>
        <rFont val="Calibri"/>
        <family val="2"/>
        <charset val="1"/>
      </rPr>
      <t xml:space="preserve">c=somma</t>
    </r>
    <r>
      <rPr>
        <b val="true"/>
        <sz val="11"/>
        <color rgb="FF000000"/>
        <rFont val="Arial Narrow"/>
        <family val="2"/>
        <charset val="1"/>
      </rPr>
      <t xml:space="preserve"> b</t>
    </r>
  </si>
  <si>
    <t xml:space="preserve">d=c*26,51</t>
  </si>
  <si>
    <t xml:space="preserve">e= (% aiuto*d)</t>
  </si>
  <si>
    <t xml:space="preserve">f=(d-e)</t>
  </si>
  <si>
    <t xml:space="preserve">Azienda 1 </t>
  </si>
  <si>
    <t xml:space="preserve">corso 1</t>
  </si>
  <si>
    <t xml:space="preserve">allievo 1</t>
  </si>
  <si>
    <t xml:space="preserve">allievo 2</t>
  </si>
  <si>
    <t xml:space="preserve">allievo 3</t>
  </si>
  <si>
    <t xml:space="preserve">allievo 4</t>
  </si>
  <si>
    <t xml:space="preserve">allievo 5</t>
  </si>
  <si>
    <t xml:space="preserve">allievo 6</t>
  </si>
  <si>
    <t xml:space="preserve">allievo 7</t>
  </si>
  <si>
    <t xml:space="preserve">allievo 8</t>
  </si>
  <si>
    <t xml:space="preserve">allievo 9</t>
  </si>
  <si>
    <t xml:space="preserve">Allievo 10</t>
  </si>
  <si>
    <t xml:space="preserve">…</t>
  </si>
  <si>
    <t xml:space="preserve">corso 2</t>
  </si>
  <si>
    <t xml:space="preserve">corso 3</t>
  </si>
  <si>
    <t xml:space="preserve">corso 4</t>
  </si>
  <si>
    <t xml:space="preserve">corso n</t>
  </si>
  <si>
    <t xml:space="preserve">TOTALE AZIENDA 1</t>
  </si>
  <si>
    <t xml:space="preserve">Azienda 2 </t>
  </si>
  <si>
    <t xml:space="preserve">corso 5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</si>
  <si>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</si>
  <si>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</si>
  <si>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</si>
  <si>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</si>
  <si>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</si>
  <si>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</si>
  <si>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Inserire per tutti i partecipanti, inclusi quelli che si ritirano e quelli che subentrano, le ore effettivamente fruite da ciascuno/a (da registro)</t>
  </si>
  <si>
    <t xml:space="preserve">(****) inserire righe, se necessario, per censire tutti i partecipanti, tutti i corsi e tutte le aziende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</si>
</sst>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€_-;\-* #,##0.00\ _€_-;_-* \-??\ _€_-;_-@_-"/>
    <numFmt numFmtId="166" formatCode="_-* #,##0.00_-;\-* #,##0.00_-;_-* \-??_-;_-@_-"/>
    <numFmt numFmtId="167" formatCode="0%"/>
    <numFmt numFmtId="168" formatCode="General"/>
    <numFmt numFmtId="169" formatCode="#,##0.00"/>
    <numFmt numFmtId="170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sz val="13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vertAlign val="superscript"/>
      <sz val="11"/>
      <color rgb="FF000000"/>
      <name val="Arial Narrow"/>
      <family val="2"/>
      <charset val="1"/>
    </font>
    <font>
      <b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C0C0C0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8FAADC"/>
        <bgColor rgb="FF969696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2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3" borderId="2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2" fillId="0" borderId="3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5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4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6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3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9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0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8" borderId="1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3" fillId="4" borderId="1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1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1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5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9" borderId="3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1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2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3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3" fillId="9" borderId="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9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9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0" borderId="18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3" fillId="10" borderId="2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9" borderId="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BDBDB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219"/>
  <sheetViews>
    <sheetView showFormulas="false" showGridLines="fals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4" activeCellId="0" sqref="K4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8.29"/>
    <col collapsed="false" customWidth="true" hidden="false" outlineLevel="0" max="2" min="2" style="2" width="16"/>
    <col collapsed="false" customWidth="true" hidden="false" outlineLevel="0" max="3" min="3" style="2" width="12.71"/>
    <col collapsed="false" customWidth="true" hidden="false" outlineLevel="0" max="5" min="4" style="2" width="13.43"/>
    <col collapsed="false" customWidth="true" hidden="false" outlineLevel="0" max="7" min="6" style="2" width="18.85"/>
    <col collapsed="false" customWidth="true" hidden="false" outlineLevel="0" max="8" min="8" style="2" width="10.99"/>
    <col collapsed="false" customWidth="false" hidden="false" outlineLevel="0" max="1024" min="9" style="2" width="9.13"/>
  </cols>
  <sheetData>
    <row r="1" s="3" customFormat="true" ht="17.65" hidden="false" customHeight="true" outlineLevel="0" collapsed="false">
      <c r="B1" s="4"/>
      <c r="C1" s="4"/>
      <c r="D1" s="4"/>
      <c r="E1" s="4"/>
      <c r="F1" s="4"/>
      <c r="G1" s="4"/>
      <c r="H1" s="4"/>
    </row>
    <row r="2" s="6" customFormat="true" ht="82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</row>
    <row r="3" customFormat="false" ht="16.15" hidden="false" customHeight="true" outlineLevel="0" collapsed="false">
      <c r="A3" s="7"/>
      <c r="B3" s="8"/>
      <c r="C3" s="8"/>
      <c r="D3" s="8"/>
      <c r="E3" s="8"/>
      <c r="F3" s="8"/>
      <c r="G3" s="8"/>
      <c r="H3" s="8"/>
    </row>
    <row r="4" customFormat="false" ht="16.5" hidden="false" customHeight="true" outlineLevel="0" collapsed="false">
      <c r="A4" s="9"/>
    </row>
    <row r="5" customFormat="false" ht="83.45" hidden="false" customHeight="true" outlineLevel="0" collapsed="false">
      <c r="A5" s="10"/>
      <c r="B5" s="10"/>
      <c r="C5" s="11" t="s">
        <v>1</v>
      </c>
      <c r="D5" s="11"/>
      <c r="E5" s="11"/>
      <c r="F5" s="11"/>
      <c r="G5" s="11"/>
      <c r="H5" s="12" t="n">
        <v>1</v>
      </c>
    </row>
    <row r="6" s="20" customFormat="true" ht="102" hidden="false" customHeight="false" outlineLevel="0" collapsed="false">
      <c r="A6" s="10" t="s">
        <v>2</v>
      </c>
      <c r="B6" s="13" t="s">
        <v>3</v>
      </c>
      <c r="C6" s="14" t="s">
        <v>4</v>
      </c>
      <c r="D6" s="15" t="s">
        <v>5</v>
      </c>
      <c r="E6" s="16" t="s">
        <v>6</v>
      </c>
      <c r="F6" s="17" t="s">
        <v>7</v>
      </c>
      <c r="G6" s="18" t="s">
        <v>8</v>
      </c>
      <c r="H6" s="19" t="s">
        <v>9</v>
      </c>
    </row>
    <row r="7" s="20" customFormat="true" ht="16.5" hidden="false" customHeight="false" outlineLevel="0" collapsed="false">
      <c r="A7" s="21"/>
      <c r="B7" s="22" t="s">
        <v>10</v>
      </c>
      <c r="C7" s="22" t="s">
        <v>11</v>
      </c>
      <c r="D7" s="23" t="s">
        <v>12</v>
      </c>
      <c r="E7" s="24" t="s">
        <v>13</v>
      </c>
      <c r="F7" s="24" t="s">
        <v>14</v>
      </c>
      <c r="G7" s="22" t="s">
        <v>15</v>
      </c>
      <c r="H7" s="25"/>
    </row>
    <row r="8" customFormat="false" ht="15" hidden="false" customHeight="true" outlineLevel="0" collapsed="false">
      <c r="A8" s="26" t="s">
        <v>16</v>
      </c>
      <c r="B8" s="27" t="s">
        <v>17</v>
      </c>
      <c r="C8" s="27"/>
      <c r="D8" s="28" t="n">
        <f aca="false">SUM(C9:C19)</f>
        <v>900</v>
      </c>
      <c r="E8" s="29" t="n">
        <f aca="false">IF(D8=0, "0", ROUND(D8*26.51,2))</f>
        <v>23859</v>
      </c>
      <c r="F8" s="30"/>
      <c r="G8" s="30"/>
      <c r="H8" s="31"/>
    </row>
    <row r="9" customFormat="false" ht="15" hidden="false" customHeight="true" outlineLevel="0" collapsed="false">
      <c r="A9" s="26"/>
      <c r="B9" s="32" t="s">
        <v>18</v>
      </c>
      <c r="C9" s="33" t="n">
        <v>90</v>
      </c>
      <c r="D9" s="34"/>
      <c r="E9" s="34"/>
      <c r="F9" s="30"/>
      <c r="G9" s="30"/>
      <c r="H9" s="31"/>
    </row>
    <row r="10" customFormat="false" ht="15" hidden="false" customHeight="true" outlineLevel="0" collapsed="false">
      <c r="A10" s="26"/>
      <c r="B10" s="32" t="s">
        <v>19</v>
      </c>
      <c r="C10" s="33" t="n">
        <v>90</v>
      </c>
      <c r="D10" s="34"/>
      <c r="E10" s="34"/>
      <c r="F10" s="30"/>
      <c r="G10" s="30"/>
      <c r="H10" s="31"/>
    </row>
    <row r="11" customFormat="false" ht="15" hidden="false" customHeight="true" outlineLevel="0" collapsed="false">
      <c r="A11" s="26"/>
      <c r="B11" s="32" t="s">
        <v>20</v>
      </c>
      <c r="C11" s="33" t="n">
        <v>90</v>
      </c>
      <c r="D11" s="34"/>
      <c r="E11" s="34"/>
      <c r="F11" s="30"/>
      <c r="G11" s="30"/>
      <c r="H11" s="31"/>
    </row>
    <row r="12" customFormat="false" ht="15" hidden="false" customHeight="true" outlineLevel="0" collapsed="false">
      <c r="A12" s="26"/>
      <c r="B12" s="32" t="s">
        <v>21</v>
      </c>
      <c r="C12" s="33" t="n">
        <v>90</v>
      </c>
      <c r="D12" s="34"/>
      <c r="E12" s="34"/>
      <c r="F12" s="30"/>
      <c r="G12" s="30"/>
      <c r="H12" s="31"/>
    </row>
    <row r="13" customFormat="false" ht="15" hidden="false" customHeight="true" outlineLevel="0" collapsed="false">
      <c r="A13" s="26"/>
      <c r="B13" s="32" t="s">
        <v>22</v>
      </c>
      <c r="C13" s="33" t="n">
        <v>90</v>
      </c>
      <c r="D13" s="34"/>
      <c r="E13" s="34"/>
      <c r="F13" s="30"/>
      <c r="G13" s="30"/>
      <c r="H13" s="31"/>
    </row>
    <row r="14" customFormat="false" ht="15" hidden="false" customHeight="true" outlineLevel="0" collapsed="false">
      <c r="A14" s="26"/>
      <c r="B14" s="32" t="s">
        <v>23</v>
      </c>
      <c r="C14" s="33" t="n">
        <v>90</v>
      </c>
      <c r="D14" s="34"/>
      <c r="E14" s="34"/>
      <c r="F14" s="30"/>
      <c r="G14" s="30"/>
      <c r="H14" s="31"/>
    </row>
    <row r="15" customFormat="false" ht="15" hidden="false" customHeight="true" outlineLevel="0" collapsed="false">
      <c r="A15" s="26"/>
      <c r="B15" s="32" t="s">
        <v>24</v>
      </c>
      <c r="C15" s="33" t="n">
        <v>90</v>
      </c>
      <c r="D15" s="34"/>
      <c r="E15" s="34"/>
      <c r="F15" s="30"/>
      <c r="G15" s="30"/>
      <c r="H15" s="31"/>
    </row>
    <row r="16" customFormat="false" ht="15" hidden="false" customHeight="true" outlineLevel="0" collapsed="false">
      <c r="A16" s="26"/>
      <c r="B16" s="32" t="s">
        <v>25</v>
      </c>
      <c r="C16" s="33" t="n">
        <v>90</v>
      </c>
      <c r="D16" s="34"/>
      <c r="E16" s="34"/>
      <c r="F16" s="30"/>
      <c r="G16" s="30"/>
      <c r="H16" s="31"/>
    </row>
    <row r="17" customFormat="false" ht="15" hidden="false" customHeight="true" outlineLevel="0" collapsed="false">
      <c r="A17" s="26"/>
      <c r="B17" s="32" t="s">
        <v>26</v>
      </c>
      <c r="C17" s="33" t="n">
        <v>90</v>
      </c>
      <c r="D17" s="34"/>
      <c r="E17" s="34"/>
      <c r="F17" s="30"/>
      <c r="G17" s="30"/>
      <c r="H17" s="31"/>
    </row>
    <row r="18" customFormat="false" ht="15" hidden="false" customHeight="true" outlineLevel="0" collapsed="false">
      <c r="A18" s="26"/>
      <c r="B18" s="32" t="s">
        <v>27</v>
      </c>
      <c r="C18" s="33" t="n">
        <v>90</v>
      </c>
      <c r="D18" s="34"/>
      <c r="E18" s="34"/>
      <c r="F18" s="30"/>
      <c r="G18" s="30"/>
      <c r="H18" s="31"/>
    </row>
    <row r="19" customFormat="false" ht="15" hidden="false" customHeight="true" outlineLevel="0" collapsed="false">
      <c r="A19" s="26"/>
      <c r="B19" s="32" t="s">
        <v>28</v>
      </c>
      <c r="C19" s="33"/>
      <c r="D19" s="34"/>
      <c r="E19" s="34"/>
      <c r="F19" s="30"/>
      <c r="G19" s="30"/>
      <c r="H19" s="31"/>
    </row>
    <row r="20" customFormat="false" ht="15" hidden="false" customHeight="true" outlineLevel="0" collapsed="false">
      <c r="A20" s="26"/>
      <c r="B20" s="35" t="s">
        <v>29</v>
      </c>
      <c r="C20" s="35"/>
      <c r="D20" s="36" t="n">
        <f aca="false">SUM(C21:C29)</f>
        <v>300</v>
      </c>
      <c r="E20" s="37" t="n">
        <f aca="false">IF(D20=0, "0", ROUND(D20*26.51,2))</f>
        <v>7953</v>
      </c>
      <c r="F20" s="30"/>
      <c r="G20" s="30"/>
      <c r="H20" s="31"/>
    </row>
    <row r="21" customFormat="false" ht="15" hidden="false" customHeight="true" outlineLevel="0" collapsed="false">
      <c r="A21" s="26"/>
      <c r="B21" s="32" t="s">
        <v>18</v>
      </c>
      <c r="C21" s="38" t="n">
        <v>37</v>
      </c>
      <c r="D21" s="34"/>
      <c r="E21" s="34"/>
      <c r="F21" s="30"/>
      <c r="G21" s="30"/>
      <c r="H21" s="31"/>
    </row>
    <row r="22" customFormat="false" ht="15" hidden="false" customHeight="true" outlineLevel="0" collapsed="false">
      <c r="A22" s="26"/>
      <c r="B22" s="32" t="s">
        <v>19</v>
      </c>
      <c r="C22" s="38" t="n">
        <v>37</v>
      </c>
      <c r="D22" s="34"/>
      <c r="E22" s="34"/>
      <c r="F22" s="30"/>
      <c r="G22" s="30"/>
      <c r="H22" s="31"/>
    </row>
    <row r="23" customFormat="false" ht="15" hidden="false" customHeight="true" outlineLevel="0" collapsed="false">
      <c r="A23" s="26"/>
      <c r="B23" s="32" t="s">
        <v>20</v>
      </c>
      <c r="C23" s="33" t="n">
        <v>36</v>
      </c>
      <c r="D23" s="34"/>
      <c r="E23" s="34"/>
      <c r="F23" s="30"/>
      <c r="G23" s="30"/>
      <c r="H23" s="31"/>
    </row>
    <row r="24" customFormat="false" ht="15" hidden="false" customHeight="true" outlineLevel="0" collapsed="false">
      <c r="A24" s="26"/>
      <c r="B24" s="32" t="s">
        <v>21</v>
      </c>
      <c r="C24" s="33" t="n">
        <v>40</v>
      </c>
      <c r="D24" s="34"/>
      <c r="E24" s="34"/>
      <c r="F24" s="30"/>
      <c r="G24" s="30"/>
      <c r="H24" s="31"/>
    </row>
    <row r="25" customFormat="false" ht="15" hidden="false" customHeight="true" outlineLevel="0" collapsed="false">
      <c r="A25" s="26"/>
      <c r="B25" s="32" t="s">
        <v>22</v>
      </c>
      <c r="C25" s="33" t="n">
        <v>37</v>
      </c>
      <c r="D25" s="34"/>
      <c r="E25" s="34"/>
      <c r="F25" s="30"/>
      <c r="G25" s="30"/>
      <c r="H25" s="31"/>
    </row>
    <row r="26" customFormat="false" ht="15" hidden="false" customHeight="true" outlineLevel="0" collapsed="false">
      <c r="A26" s="26"/>
      <c r="B26" s="32" t="s">
        <v>23</v>
      </c>
      <c r="C26" s="33" t="n">
        <v>36</v>
      </c>
      <c r="D26" s="34"/>
      <c r="E26" s="34"/>
      <c r="F26" s="30"/>
      <c r="G26" s="30"/>
      <c r="H26" s="31"/>
    </row>
    <row r="27" customFormat="false" ht="15" hidden="false" customHeight="true" outlineLevel="0" collapsed="false">
      <c r="A27" s="26"/>
      <c r="B27" s="32" t="s">
        <v>24</v>
      </c>
      <c r="C27" s="33" t="n">
        <v>40</v>
      </c>
      <c r="D27" s="34"/>
      <c r="E27" s="34"/>
      <c r="F27" s="30"/>
      <c r="G27" s="30"/>
      <c r="H27" s="31"/>
    </row>
    <row r="28" customFormat="false" ht="15" hidden="false" customHeight="true" outlineLevel="0" collapsed="false">
      <c r="A28" s="26"/>
      <c r="B28" s="32" t="s">
        <v>25</v>
      </c>
      <c r="C28" s="33" t="n">
        <v>37</v>
      </c>
      <c r="D28" s="34"/>
      <c r="E28" s="34"/>
      <c r="F28" s="30"/>
      <c r="G28" s="30"/>
      <c r="H28" s="31"/>
    </row>
    <row r="29" customFormat="false" ht="15" hidden="false" customHeight="true" outlineLevel="0" collapsed="false">
      <c r="A29" s="26"/>
      <c r="B29" s="32" t="s">
        <v>28</v>
      </c>
      <c r="C29" s="33"/>
      <c r="D29" s="34"/>
      <c r="E29" s="34"/>
      <c r="F29" s="30"/>
      <c r="G29" s="30"/>
      <c r="H29" s="31"/>
    </row>
    <row r="30" customFormat="false" ht="15" hidden="false" customHeight="true" outlineLevel="0" collapsed="false">
      <c r="A30" s="26"/>
      <c r="B30" s="35" t="s">
        <v>30</v>
      </c>
      <c r="C30" s="35"/>
      <c r="D30" s="36" t="n">
        <f aca="false">SUM(C31:C40)</f>
        <v>38</v>
      </c>
      <c r="E30" s="37" t="n">
        <f aca="false">IF(D30=0, "0", ROUND(D30*26.51,2))</f>
        <v>1007.38</v>
      </c>
      <c r="F30" s="30"/>
      <c r="G30" s="30"/>
      <c r="H30" s="31"/>
    </row>
    <row r="31" customFormat="false" ht="15" hidden="false" customHeight="true" outlineLevel="0" collapsed="false">
      <c r="A31" s="26"/>
      <c r="B31" s="32" t="s">
        <v>18</v>
      </c>
      <c r="C31" s="38" t="n">
        <v>19</v>
      </c>
      <c r="D31" s="34"/>
      <c r="E31" s="34"/>
      <c r="F31" s="30"/>
      <c r="G31" s="30"/>
      <c r="H31" s="31"/>
    </row>
    <row r="32" customFormat="false" ht="15" hidden="false" customHeight="true" outlineLevel="0" collapsed="false">
      <c r="A32" s="26"/>
      <c r="B32" s="32" t="s">
        <v>19</v>
      </c>
      <c r="C32" s="38" t="n">
        <v>19</v>
      </c>
      <c r="D32" s="34"/>
      <c r="E32" s="34"/>
      <c r="F32" s="30"/>
      <c r="G32" s="30"/>
      <c r="H32" s="31"/>
    </row>
    <row r="33" customFormat="false" ht="15" hidden="false" customHeight="true" outlineLevel="0" collapsed="false">
      <c r="A33" s="26"/>
      <c r="B33" s="32" t="s">
        <v>20</v>
      </c>
      <c r="C33" s="38"/>
      <c r="D33" s="34"/>
      <c r="E33" s="34"/>
      <c r="F33" s="30"/>
      <c r="G33" s="30"/>
      <c r="H33" s="31"/>
    </row>
    <row r="34" customFormat="false" ht="15" hidden="false" customHeight="true" outlineLevel="0" collapsed="false">
      <c r="A34" s="26"/>
      <c r="B34" s="32" t="s">
        <v>21</v>
      </c>
      <c r="C34" s="38"/>
      <c r="D34" s="34"/>
      <c r="E34" s="34"/>
      <c r="F34" s="30"/>
      <c r="G34" s="30"/>
      <c r="H34" s="31"/>
    </row>
    <row r="35" customFormat="false" ht="15" hidden="false" customHeight="true" outlineLevel="0" collapsed="false">
      <c r="A35" s="26"/>
      <c r="B35" s="32" t="s">
        <v>22</v>
      </c>
      <c r="C35" s="38"/>
      <c r="D35" s="34"/>
      <c r="E35" s="34"/>
      <c r="F35" s="30"/>
      <c r="G35" s="30"/>
      <c r="H35" s="31"/>
    </row>
    <row r="36" customFormat="false" ht="15" hidden="false" customHeight="true" outlineLevel="0" collapsed="false">
      <c r="A36" s="26"/>
      <c r="B36" s="32" t="s">
        <v>23</v>
      </c>
      <c r="C36" s="38"/>
      <c r="D36" s="34"/>
      <c r="E36" s="34"/>
      <c r="F36" s="30"/>
      <c r="G36" s="30"/>
      <c r="H36" s="31"/>
    </row>
    <row r="37" customFormat="false" ht="15" hidden="false" customHeight="true" outlineLevel="0" collapsed="false">
      <c r="A37" s="26"/>
      <c r="B37" s="32" t="s">
        <v>24</v>
      </c>
      <c r="C37" s="38"/>
      <c r="D37" s="34"/>
      <c r="E37" s="34"/>
      <c r="F37" s="30"/>
      <c r="G37" s="30"/>
      <c r="H37" s="31"/>
    </row>
    <row r="38" customFormat="false" ht="15" hidden="false" customHeight="true" outlineLevel="0" collapsed="false">
      <c r="A38" s="26"/>
      <c r="B38" s="32" t="s">
        <v>25</v>
      </c>
      <c r="C38" s="38"/>
      <c r="D38" s="34"/>
      <c r="E38" s="34"/>
      <c r="F38" s="30"/>
      <c r="G38" s="30"/>
      <c r="H38" s="31"/>
    </row>
    <row r="39" customFormat="false" ht="15" hidden="false" customHeight="true" outlineLevel="0" collapsed="false">
      <c r="A39" s="26"/>
      <c r="B39" s="32" t="s">
        <v>26</v>
      </c>
      <c r="C39" s="38"/>
      <c r="D39" s="34"/>
      <c r="E39" s="34"/>
      <c r="F39" s="30"/>
      <c r="G39" s="30"/>
      <c r="H39" s="31"/>
    </row>
    <row r="40" customFormat="false" ht="15" hidden="false" customHeight="true" outlineLevel="0" collapsed="false">
      <c r="A40" s="26"/>
      <c r="B40" s="32" t="s">
        <v>28</v>
      </c>
      <c r="C40" s="38"/>
      <c r="D40" s="34"/>
      <c r="E40" s="34"/>
      <c r="F40" s="30"/>
      <c r="G40" s="30"/>
      <c r="H40" s="31"/>
    </row>
    <row r="41" customFormat="false" ht="15" hidden="false" customHeight="true" outlineLevel="0" collapsed="false">
      <c r="A41" s="26"/>
      <c r="B41" s="35" t="s">
        <v>31</v>
      </c>
      <c r="C41" s="35"/>
      <c r="D41" s="36" t="n">
        <f aca="false">SUM(C42:C51)</f>
        <v>0</v>
      </c>
      <c r="E41" s="37" t="str">
        <f aca="false">IF(D41=0, "0", ROUND(D41*26.51,2))</f>
        <v>0</v>
      </c>
      <c r="F41" s="30"/>
      <c r="G41" s="30"/>
      <c r="H41" s="31"/>
    </row>
    <row r="42" customFormat="false" ht="15" hidden="false" customHeight="true" outlineLevel="0" collapsed="false">
      <c r="A42" s="26"/>
      <c r="B42" s="32" t="s">
        <v>18</v>
      </c>
      <c r="C42" s="38"/>
      <c r="D42" s="34"/>
      <c r="E42" s="34"/>
      <c r="F42" s="30"/>
      <c r="G42" s="30"/>
      <c r="H42" s="31"/>
    </row>
    <row r="43" customFormat="false" ht="15" hidden="false" customHeight="true" outlineLevel="0" collapsed="false">
      <c r="A43" s="26"/>
      <c r="B43" s="32" t="s">
        <v>19</v>
      </c>
      <c r="C43" s="38"/>
      <c r="D43" s="34"/>
      <c r="E43" s="34"/>
      <c r="F43" s="30"/>
      <c r="G43" s="30"/>
      <c r="H43" s="31"/>
    </row>
    <row r="44" customFormat="false" ht="15" hidden="false" customHeight="true" outlineLevel="0" collapsed="false">
      <c r="A44" s="26"/>
      <c r="B44" s="32" t="s">
        <v>20</v>
      </c>
      <c r="C44" s="38"/>
      <c r="D44" s="34"/>
      <c r="E44" s="34"/>
      <c r="F44" s="30"/>
      <c r="G44" s="30"/>
      <c r="H44" s="31"/>
    </row>
    <row r="45" customFormat="false" ht="15" hidden="false" customHeight="true" outlineLevel="0" collapsed="false">
      <c r="A45" s="26"/>
      <c r="B45" s="32" t="s">
        <v>21</v>
      </c>
      <c r="C45" s="38"/>
      <c r="D45" s="34"/>
      <c r="E45" s="34"/>
      <c r="F45" s="30"/>
      <c r="G45" s="30"/>
      <c r="H45" s="31"/>
    </row>
    <row r="46" customFormat="false" ht="15" hidden="false" customHeight="true" outlineLevel="0" collapsed="false">
      <c r="A46" s="26"/>
      <c r="B46" s="32" t="s">
        <v>22</v>
      </c>
      <c r="C46" s="38"/>
      <c r="D46" s="34"/>
      <c r="E46" s="34"/>
      <c r="F46" s="30"/>
      <c r="G46" s="30"/>
      <c r="H46" s="31"/>
    </row>
    <row r="47" customFormat="false" ht="15" hidden="false" customHeight="true" outlineLevel="0" collapsed="false">
      <c r="A47" s="26"/>
      <c r="B47" s="32" t="s">
        <v>23</v>
      </c>
      <c r="C47" s="38"/>
      <c r="D47" s="34"/>
      <c r="E47" s="34"/>
      <c r="F47" s="30"/>
      <c r="G47" s="30"/>
      <c r="H47" s="31"/>
    </row>
    <row r="48" customFormat="false" ht="21" hidden="false" customHeight="true" outlineLevel="0" collapsed="false">
      <c r="A48" s="26"/>
      <c r="B48" s="32" t="s">
        <v>24</v>
      </c>
      <c r="C48" s="38"/>
      <c r="D48" s="34"/>
      <c r="E48" s="34"/>
      <c r="F48" s="30"/>
      <c r="G48" s="30"/>
      <c r="H48" s="31"/>
    </row>
    <row r="49" customFormat="false" ht="15" hidden="false" customHeight="true" outlineLevel="0" collapsed="false">
      <c r="A49" s="26"/>
      <c r="B49" s="32" t="s">
        <v>25</v>
      </c>
      <c r="C49" s="38"/>
      <c r="D49" s="34"/>
      <c r="E49" s="34"/>
      <c r="F49" s="30"/>
      <c r="G49" s="30"/>
      <c r="H49" s="31"/>
    </row>
    <row r="50" customFormat="false" ht="15" hidden="false" customHeight="true" outlineLevel="0" collapsed="false">
      <c r="A50" s="26"/>
      <c r="B50" s="32" t="s">
        <v>26</v>
      </c>
      <c r="C50" s="38"/>
      <c r="D50" s="34"/>
      <c r="E50" s="34"/>
      <c r="F50" s="30"/>
      <c r="G50" s="30"/>
      <c r="H50" s="31"/>
    </row>
    <row r="51" customFormat="false" ht="15" hidden="false" customHeight="true" outlineLevel="0" collapsed="false">
      <c r="A51" s="26"/>
      <c r="B51" s="32" t="s">
        <v>28</v>
      </c>
      <c r="C51" s="38"/>
      <c r="D51" s="34"/>
      <c r="E51" s="34"/>
      <c r="F51" s="30"/>
      <c r="G51" s="30"/>
      <c r="H51" s="31"/>
    </row>
    <row r="52" customFormat="false" ht="15" hidden="false" customHeight="true" outlineLevel="0" collapsed="false">
      <c r="A52" s="26"/>
      <c r="B52" s="35" t="s">
        <v>32</v>
      </c>
      <c r="C52" s="35"/>
      <c r="D52" s="36" t="n">
        <f aca="false">SUM(C53:C56)</f>
        <v>0</v>
      </c>
      <c r="E52" s="37" t="str">
        <f aca="false">IF(D52=0, "0", ROUND(D52*26.51,2))</f>
        <v>0</v>
      </c>
      <c r="F52" s="30"/>
      <c r="G52" s="30"/>
      <c r="H52" s="31"/>
    </row>
    <row r="53" customFormat="false" ht="15" hidden="false" customHeight="true" outlineLevel="0" collapsed="false">
      <c r="A53" s="26"/>
      <c r="B53" s="32" t="s">
        <v>18</v>
      </c>
      <c r="C53" s="38"/>
      <c r="D53" s="34"/>
      <c r="E53" s="34"/>
      <c r="F53" s="39"/>
      <c r="G53" s="39"/>
      <c r="H53" s="31"/>
    </row>
    <row r="54" customFormat="false" ht="15" hidden="false" customHeight="true" outlineLevel="0" collapsed="false">
      <c r="A54" s="26"/>
      <c r="B54" s="32" t="s">
        <v>19</v>
      </c>
      <c r="C54" s="38"/>
      <c r="D54" s="34"/>
      <c r="E54" s="34"/>
      <c r="F54" s="39"/>
      <c r="G54" s="39"/>
      <c r="H54" s="31"/>
    </row>
    <row r="55" customFormat="false" ht="15" hidden="false" customHeight="true" outlineLevel="0" collapsed="false">
      <c r="A55" s="26"/>
      <c r="B55" s="32" t="s">
        <v>20</v>
      </c>
      <c r="C55" s="38"/>
      <c r="D55" s="34"/>
      <c r="E55" s="34"/>
      <c r="F55" s="39"/>
      <c r="G55" s="39"/>
      <c r="H55" s="31"/>
    </row>
    <row r="56" customFormat="false" ht="15" hidden="false" customHeight="true" outlineLevel="0" collapsed="false">
      <c r="A56" s="26"/>
      <c r="B56" s="32" t="s">
        <v>28</v>
      </c>
      <c r="C56" s="38"/>
      <c r="D56" s="34"/>
      <c r="E56" s="34"/>
      <c r="F56" s="39"/>
      <c r="G56" s="39"/>
      <c r="H56" s="40"/>
    </row>
    <row r="57" s="20" customFormat="true" ht="15" hidden="false" customHeight="true" outlineLevel="0" collapsed="false">
      <c r="A57" s="41" t="s">
        <v>33</v>
      </c>
      <c r="B57" s="42"/>
      <c r="C57" s="42"/>
      <c r="D57" s="43" t="n">
        <f aca="false">+D8+D20+D30+D41+D52</f>
        <v>1238</v>
      </c>
      <c r="E57" s="44" t="n">
        <f aca="false">IF(D57=0, "0", ROUND(D57*26.51,2))</f>
        <v>32819.38</v>
      </c>
      <c r="F57" s="45" t="n">
        <f aca="false">+ROUND(E57*H$5,2)</f>
        <v>32819.38</v>
      </c>
      <c r="G57" s="46" t="n">
        <f aca="false">+E57-F57</f>
        <v>0</v>
      </c>
      <c r="H57" s="47" t="n">
        <f aca="false">IFERROR(D57/$D$216,0)</f>
        <v>0.733412322274882</v>
      </c>
      <c r="K57" s="2"/>
    </row>
    <row r="58" customFormat="false" ht="13.9" hidden="false" customHeight="true" outlineLevel="0" collapsed="false">
      <c r="A58" s="48" t="s">
        <v>34</v>
      </c>
      <c r="B58" s="35" t="s">
        <v>17</v>
      </c>
      <c r="C58" s="35"/>
      <c r="D58" s="36" t="n">
        <f aca="false">SUM(C59:C68)</f>
        <v>300</v>
      </c>
      <c r="E58" s="37" t="n">
        <f aca="false">IF(D58=0, "0", ROUND(D58*26.51,2))</f>
        <v>7953</v>
      </c>
      <c r="F58" s="49"/>
      <c r="G58" s="49"/>
      <c r="H58" s="50"/>
    </row>
    <row r="59" customFormat="false" ht="16.5" hidden="false" customHeight="false" outlineLevel="0" collapsed="false">
      <c r="A59" s="48"/>
      <c r="B59" s="32" t="s">
        <v>18</v>
      </c>
      <c r="C59" s="38" t="n">
        <v>100</v>
      </c>
      <c r="D59" s="34"/>
      <c r="E59" s="34"/>
      <c r="F59" s="49"/>
      <c r="G59" s="49"/>
      <c r="H59" s="50"/>
    </row>
    <row r="60" customFormat="false" ht="16.5" hidden="false" customHeight="false" outlineLevel="0" collapsed="false">
      <c r="A60" s="48"/>
      <c r="B60" s="32" t="s">
        <v>19</v>
      </c>
      <c r="C60" s="38" t="n">
        <v>100</v>
      </c>
      <c r="D60" s="34"/>
      <c r="E60" s="34"/>
      <c r="F60" s="49"/>
      <c r="G60" s="49"/>
      <c r="H60" s="50"/>
    </row>
    <row r="61" customFormat="false" ht="16.5" hidden="false" customHeight="false" outlineLevel="0" collapsed="false">
      <c r="A61" s="48"/>
      <c r="B61" s="32" t="s">
        <v>20</v>
      </c>
      <c r="C61" s="38" t="n">
        <v>100</v>
      </c>
      <c r="D61" s="34"/>
      <c r="E61" s="34"/>
      <c r="F61" s="49"/>
      <c r="G61" s="49"/>
      <c r="H61" s="50"/>
    </row>
    <row r="62" customFormat="false" ht="16.5" hidden="false" customHeight="false" outlineLevel="0" collapsed="false">
      <c r="A62" s="48"/>
      <c r="B62" s="32" t="s">
        <v>21</v>
      </c>
      <c r="C62" s="38"/>
      <c r="D62" s="34"/>
      <c r="E62" s="34"/>
      <c r="F62" s="49"/>
      <c r="G62" s="49"/>
      <c r="H62" s="50"/>
    </row>
    <row r="63" customFormat="false" ht="16.5" hidden="false" customHeight="false" outlineLevel="0" collapsed="false">
      <c r="A63" s="48"/>
      <c r="B63" s="32" t="s">
        <v>22</v>
      </c>
      <c r="C63" s="38"/>
      <c r="D63" s="34"/>
      <c r="E63" s="34"/>
      <c r="F63" s="49"/>
      <c r="G63" s="49"/>
      <c r="H63" s="50"/>
    </row>
    <row r="64" customFormat="false" ht="16.5" hidden="false" customHeight="false" outlineLevel="0" collapsed="false">
      <c r="A64" s="48"/>
      <c r="B64" s="32" t="s">
        <v>23</v>
      </c>
      <c r="C64" s="38"/>
      <c r="D64" s="34"/>
      <c r="E64" s="34"/>
      <c r="F64" s="49"/>
      <c r="G64" s="49"/>
      <c r="H64" s="50"/>
    </row>
    <row r="65" customFormat="false" ht="16.5" hidden="false" customHeight="false" outlineLevel="0" collapsed="false">
      <c r="A65" s="48"/>
      <c r="B65" s="32" t="s">
        <v>24</v>
      </c>
      <c r="C65" s="38"/>
      <c r="D65" s="34"/>
      <c r="E65" s="34"/>
      <c r="F65" s="49"/>
      <c r="G65" s="49"/>
      <c r="H65" s="50"/>
    </row>
    <row r="66" customFormat="false" ht="16.5" hidden="false" customHeight="false" outlineLevel="0" collapsed="false">
      <c r="A66" s="48"/>
      <c r="B66" s="32" t="s">
        <v>25</v>
      </c>
      <c r="C66" s="38"/>
      <c r="D66" s="34"/>
      <c r="E66" s="34"/>
      <c r="F66" s="49"/>
      <c r="G66" s="49"/>
      <c r="H66" s="50"/>
    </row>
    <row r="67" customFormat="false" ht="16.5" hidden="false" customHeight="false" outlineLevel="0" collapsed="false">
      <c r="A67" s="48"/>
      <c r="B67" s="32" t="s">
        <v>26</v>
      </c>
      <c r="C67" s="38"/>
      <c r="D67" s="34"/>
      <c r="E67" s="34"/>
      <c r="F67" s="49"/>
      <c r="G67" s="49"/>
      <c r="H67" s="50"/>
    </row>
    <row r="68" customFormat="false" ht="16.5" hidden="false" customHeight="false" outlineLevel="0" collapsed="false">
      <c r="A68" s="48"/>
      <c r="B68" s="32" t="s">
        <v>28</v>
      </c>
      <c r="C68" s="38"/>
      <c r="D68" s="34"/>
      <c r="E68" s="34"/>
      <c r="F68" s="49"/>
      <c r="G68" s="49"/>
      <c r="H68" s="50"/>
    </row>
    <row r="69" customFormat="false" ht="15" hidden="false" customHeight="true" outlineLevel="0" collapsed="false">
      <c r="A69" s="48"/>
      <c r="B69" s="35" t="s">
        <v>29</v>
      </c>
      <c r="C69" s="35"/>
      <c r="D69" s="36" t="n">
        <f aca="false">SUM(C70:C79)</f>
        <v>150</v>
      </c>
      <c r="E69" s="37" t="n">
        <f aca="false">IF(D69=0, "0", ROUND(D69*26.51,2))</f>
        <v>3976.5</v>
      </c>
      <c r="F69" s="49"/>
      <c r="G69" s="49"/>
      <c r="H69" s="50"/>
    </row>
    <row r="70" customFormat="false" ht="15" hidden="false" customHeight="true" outlineLevel="0" collapsed="false">
      <c r="A70" s="48"/>
      <c r="B70" s="32" t="s">
        <v>18</v>
      </c>
      <c r="C70" s="38" t="n">
        <v>30</v>
      </c>
      <c r="D70" s="34"/>
      <c r="E70" s="34"/>
      <c r="F70" s="49"/>
      <c r="G70" s="49"/>
      <c r="H70" s="50"/>
    </row>
    <row r="71" customFormat="false" ht="15" hidden="false" customHeight="true" outlineLevel="0" collapsed="false">
      <c r="A71" s="48"/>
      <c r="B71" s="32" t="s">
        <v>19</v>
      </c>
      <c r="C71" s="38" t="n">
        <v>30</v>
      </c>
      <c r="D71" s="34"/>
      <c r="E71" s="34"/>
      <c r="F71" s="49"/>
      <c r="G71" s="49"/>
      <c r="H71" s="50"/>
    </row>
    <row r="72" customFormat="false" ht="15" hidden="false" customHeight="true" outlineLevel="0" collapsed="false">
      <c r="A72" s="48"/>
      <c r="B72" s="32" t="s">
        <v>20</v>
      </c>
      <c r="C72" s="38" t="n">
        <v>30</v>
      </c>
      <c r="D72" s="34"/>
      <c r="E72" s="34"/>
      <c r="F72" s="49"/>
      <c r="G72" s="49"/>
      <c r="H72" s="50"/>
    </row>
    <row r="73" customFormat="false" ht="15" hidden="false" customHeight="true" outlineLevel="0" collapsed="false">
      <c r="A73" s="48"/>
      <c r="B73" s="32" t="s">
        <v>21</v>
      </c>
      <c r="C73" s="38" t="n">
        <v>30</v>
      </c>
      <c r="D73" s="34"/>
      <c r="E73" s="34"/>
      <c r="F73" s="49"/>
      <c r="G73" s="49"/>
      <c r="H73" s="50"/>
    </row>
    <row r="74" customFormat="false" ht="15" hidden="false" customHeight="true" outlineLevel="0" collapsed="false">
      <c r="A74" s="48"/>
      <c r="B74" s="32" t="s">
        <v>22</v>
      </c>
      <c r="C74" s="38" t="n">
        <v>30</v>
      </c>
      <c r="D74" s="34"/>
      <c r="E74" s="34"/>
      <c r="F74" s="49"/>
      <c r="G74" s="49"/>
      <c r="H74" s="50"/>
    </row>
    <row r="75" customFormat="false" ht="15" hidden="false" customHeight="true" outlineLevel="0" collapsed="false">
      <c r="A75" s="48"/>
      <c r="B75" s="32" t="s">
        <v>23</v>
      </c>
      <c r="C75" s="38"/>
      <c r="D75" s="34"/>
      <c r="E75" s="34"/>
      <c r="F75" s="49"/>
      <c r="G75" s="49"/>
      <c r="H75" s="50"/>
    </row>
    <row r="76" customFormat="false" ht="15" hidden="false" customHeight="true" outlineLevel="0" collapsed="false">
      <c r="A76" s="48"/>
      <c r="B76" s="32" t="s">
        <v>24</v>
      </c>
      <c r="C76" s="38"/>
      <c r="D76" s="34"/>
      <c r="E76" s="34"/>
      <c r="F76" s="49"/>
      <c r="G76" s="49"/>
      <c r="H76" s="50"/>
    </row>
    <row r="77" customFormat="false" ht="15" hidden="false" customHeight="true" outlineLevel="0" collapsed="false">
      <c r="A77" s="48"/>
      <c r="B77" s="32" t="s">
        <v>25</v>
      </c>
      <c r="C77" s="38"/>
      <c r="D77" s="34"/>
      <c r="E77" s="34"/>
      <c r="F77" s="49"/>
      <c r="G77" s="49"/>
      <c r="H77" s="50"/>
    </row>
    <row r="78" customFormat="false" ht="15" hidden="false" customHeight="true" outlineLevel="0" collapsed="false">
      <c r="A78" s="48"/>
      <c r="B78" s="32" t="s">
        <v>26</v>
      </c>
      <c r="C78" s="38"/>
      <c r="D78" s="34"/>
      <c r="E78" s="34"/>
      <c r="F78" s="49"/>
      <c r="G78" s="49"/>
      <c r="H78" s="50"/>
    </row>
    <row r="79" customFormat="false" ht="15" hidden="false" customHeight="true" outlineLevel="0" collapsed="false">
      <c r="A79" s="48"/>
      <c r="B79" s="32" t="s">
        <v>28</v>
      </c>
      <c r="C79" s="38"/>
      <c r="D79" s="34"/>
      <c r="E79" s="34"/>
      <c r="F79" s="49"/>
      <c r="G79" s="49"/>
      <c r="H79" s="50"/>
    </row>
    <row r="80" customFormat="false" ht="15" hidden="false" customHeight="true" outlineLevel="0" collapsed="false">
      <c r="A80" s="48"/>
      <c r="B80" s="35" t="s">
        <v>30</v>
      </c>
      <c r="C80" s="35"/>
      <c r="D80" s="36" t="n">
        <f aca="false">SUM(C81:C90)</f>
        <v>0</v>
      </c>
      <c r="E80" s="37" t="str">
        <f aca="false">IF(D80=0, "0", ROUND(D80*26.51,2))</f>
        <v>0</v>
      </c>
      <c r="F80" s="49"/>
      <c r="G80" s="49"/>
      <c r="H80" s="50"/>
    </row>
    <row r="81" customFormat="false" ht="15" hidden="false" customHeight="true" outlineLevel="0" collapsed="false">
      <c r="A81" s="48"/>
      <c r="B81" s="32" t="s">
        <v>18</v>
      </c>
      <c r="C81" s="38" t="n">
        <v>0</v>
      </c>
      <c r="D81" s="34"/>
      <c r="E81" s="34"/>
      <c r="F81" s="49"/>
      <c r="G81" s="49"/>
      <c r="H81" s="50"/>
    </row>
    <row r="82" customFormat="false" ht="15" hidden="false" customHeight="true" outlineLevel="0" collapsed="false">
      <c r="A82" s="48"/>
      <c r="B82" s="32" t="s">
        <v>19</v>
      </c>
      <c r="C82" s="38" t="n">
        <v>0</v>
      </c>
      <c r="D82" s="34"/>
      <c r="E82" s="34"/>
      <c r="F82" s="49"/>
      <c r="G82" s="49"/>
      <c r="H82" s="50"/>
    </row>
    <row r="83" customFormat="false" ht="15" hidden="false" customHeight="true" outlineLevel="0" collapsed="false">
      <c r="A83" s="48"/>
      <c r="B83" s="32" t="s">
        <v>20</v>
      </c>
      <c r="C83" s="38" t="n">
        <v>0</v>
      </c>
      <c r="D83" s="34"/>
      <c r="E83" s="34"/>
      <c r="F83" s="49"/>
      <c r="G83" s="49"/>
      <c r="H83" s="50"/>
    </row>
    <row r="84" customFormat="false" ht="15" hidden="false" customHeight="true" outlineLevel="0" collapsed="false">
      <c r="A84" s="48"/>
      <c r="B84" s="32" t="s">
        <v>21</v>
      </c>
      <c r="C84" s="38" t="n">
        <v>0</v>
      </c>
      <c r="D84" s="34"/>
      <c r="E84" s="34"/>
      <c r="F84" s="49"/>
      <c r="G84" s="49"/>
      <c r="H84" s="50"/>
    </row>
    <row r="85" customFormat="false" ht="15" hidden="false" customHeight="true" outlineLevel="0" collapsed="false">
      <c r="A85" s="48"/>
      <c r="B85" s="32" t="s">
        <v>22</v>
      </c>
      <c r="C85" s="38" t="n">
        <v>0</v>
      </c>
      <c r="D85" s="34"/>
      <c r="E85" s="34"/>
      <c r="F85" s="49"/>
      <c r="G85" s="49"/>
      <c r="H85" s="50"/>
    </row>
    <row r="86" customFormat="false" ht="15" hidden="false" customHeight="true" outlineLevel="0" collapsed="false">
      <c r="A86" s="48"/>
      <c r="B86" s="32" t="s">
        <v>23</v>
      </c>
      <c r="C86" s="38" t="n">
        <v>0</v>
      </c>
      <c r="D86" s="34"/>
      <c r="E86" s="34"/>
      <c r="F86" s="49"/>
      <c r="G86" s="49"/>
      <c r="H86" s="50"/>
    </row>
    <row r="87" customFormat="false" ht="15" hidden="false" customHeight="true" outlineLevel="0" collapsed="false">
      <c r="A87" s="48"/>
      <c r="B87" s="32" t="s">
        <v>24</v>
      </c>
      <c r="C87" s="38" t="n">
        <v>0</v>
      </c>
      <c r="D87" s="34"/>
      <c r="E87" s="34"/>
      <c r="F87" s="49"/>
      <c r="G87" s="49"/>
      <c r="H87" s="50"/>
    </row>
    <row r="88" customFormat="false" ht="15" hidden="false" customHeight="true" outlineLevel="0" collapsed="false">
      <c r="A88" s="48"/>
      <c r="B88" s="32" t="s">
        <v>25</v>
      </c>
      <c r="C88" s="38"/>
      <c r="D88" s="34"/>
      <c r="E88" s="34"/>
      <c r="F88" s="49"/>
      <c r="G88" s="49"/>
      <c r="H88" s="50"/>
    </row>
    <row r="89" customFormat="false" ht="15" hidden="false" customHeight="true" outlineLevel="0" collapsed="false">
      <c r="A89" s="48"/>
      <c r="B89" s="32" t="s">
        <v>26</v>
      </c>
      <c r="C89" s="38"/>
      <c r="D89" s="34"/>
      <c r="E89" s="34"/>
      <c r="F89" s="49"/>
      <c r="G89" s="49"/>
      <c r="H89" s="50"/>
    </row>
    <row r="90" customFormat="false" ht="15" hidden="false" customHeight="true" outlineLevel="0" collapsed="false">
      <c r="A90" s="48"/>
      <c r="B90" s="32" t="s">
        <v>28</v>
      </c>
      <c r="C90" s="38"/>
      <c r="D90" s="34"/>
      <c r="E90" s="34"/>
      <c r="F90" s="49"/>
      <c r="G90" s="49"/>
      <c r="H90" s="50"/>
    </row>
    <row r="91" customFormat="false" ht="15" hidden="false" customHeight="true" outlineLevel="0" collapsed="false">
      <c r="A91" s="48"/>
      <c r="B91" s="35" t="s">
        <v>31</v>
      </c>
      <c r="C91" s="35"/>
      <c r="D91" s="36" t="n">
        <f aca="false">SUM(C92:C101)</f>
        <v>0</v>
      </c>
      <c r="E91" s="37" t="str">
        <f aca="false">IF(D91=0, "0", ROUND(D91*26.51,2))</f>
        <v>0</v>
      </c>
      <c r="F91" s="49"/>
      <c r="G91" s="49"/>
      <c r="H91" s="50"/>
    </row>
    <row r="92" customFormat="false" ht="15" hidden="false" customHeight="true" outlineLevel="0" collapsed="false">
      <c r="A92" s="48"/>
      <c r="B92" s="32" t="s">
        <v>18</v>
      </c>
      <c r="C92" s="38"/>
      <c r="D92" s="34"/>
      <c r="E92" s="34"/>
      <c r="F92" s="49"/>
      <c r="G92" s="49"/>
      <c r="H92" s="50"/>
    </row>
    <row r="93" customFormat="false" ht="15" hidden="false" customHeight="true" outlineLevel="0" collapsed="false">
      <c r="A93" s="48"/>
      <c r="B93" s="32" t="s">
        <v>19</v>
      </c>
      <c r="C93" s="38"/>
      <c r="D93" s="34"/>
      <c r="E93" s="34"/>
      <c r="F93" s="49"/>
      <c r="G93" s="49"/>
      <c r="H93" s="50"/>
    </row>
    <row r="94" customFormat="false" ht="15" hidden="false" customHeight="true" outlineLevel="0" collapsed="false">
      <c r="A94" s="48"/>
      <c r="B94" s="32" t="s">
        <v>20</v>
      </c>
      <c r="C94" s="38"/>
      <c r="D94" s="34"/>
      <c r="E94" s="34"/>
      <c r="F94" s="49"/>
      <c r="G94" s="49"/>
      <c r="H94" s="50"/>
    </row>
    <row r="95" customFormat="false" ht="15" hidden="false" customHeight="true" outlineLevel="0" collapsed="false">
      <c r="A95" s="48"/>
      <c r="B95" s="32" t="s">
        <v>21</v>
      </c>
      <c r="C95" s="38"/>
      <c r="D95" s="34"/>
      <c r="E95" s="34"/>
      <c r="F95" s="49"/>
      <c r="G95" s="49"/>
      <c r="H95" s="50"/>
    </row>
    <row r="96" customFormat="false" ht="15" hidden="false" customHeight="true" outlineLevel="0" collapsed="false">
      <c r="A96" s="48"/>
      <c r="B96" s="32" t="s">
        <v>22</v>
      </c>
      <c r="C96" s="38"/>
      <c r="D96" s="34"/>
      <c r="E96" s="34"/>
      <c r="F96" s="49"/>
      <c r="G96" s="49"/>
      <c r="H96" s="50"/>
    </row>
    <row r="97" customFormat="false" ht="15" hidden="false" customHeight="true" outlineLevel="0" collapsed="false">
      <c r="A97" s="48"/>
      <c r="B97" s="32" t="s">
        <v>23</v>
      </c>
      <c r="C97" s="38"/>
      <c r="D97" s="34"/>
      <c r="E97" s="34"/>
      <c r="F97" s="49"/>
      <c r="G97" s="49"/>
      <c r="H97" s="50"/>
    </row>
    <row r="98" customFormat="false" ht="15" hidden="false" customHeight="true" outlineLevel="0" collapsed="false">
      <c r="A98" s="48"/>
      <c r="B98" s="32" t="s">
        <v>24</v>
      </c>
      <c r="C98" s="38"/>
      <c r="D98" s="34"/>
      <c r="E98" s="34"/>
      <c r="F98" s="49"/>
      <c r="G98" s="49"/>
      <c r="H98" s="50"/>
    </row>
    <row r="99" customFormat="false" ht="15" hidden="false" customHeight="true" outlineLevel="0" collapsed="false">
      <c r="A99" s="48"/>
      <c r="B99" s="32" t="s">
        <v>25</v>
      </c>
      <c r="C99" s="38"/>
      <c r="D99" s="34"/>
      <c r="E99" s="34"/>
      <c r="F99" s="49"/>
      <c r="G99" s="49"/>
      <c r="H99" s="50"/>
    </row>
    <row r="100" customFormat="false" ht="15" hidden="false" customHeight="true" outlineLevel="0" collapsed="false">
      <c r="A100" s="48"/>
      <c r="B100" s="32" t="s">
        <v>26</v>
      </c>
      <c r="C100" s="38"/>
      <c r="D100" s="34"/>
      <c r="E100" s="34"/>
      <c r="F100" s="49"/>
      <c r="G100" s="49"/>
      <c r="H100" s="50"/>
    </row>
    <row r="101" customFormat="false" ht="15" hidden="false" customHeight="true" outlineLevel="0" collapsed="false">
      <c r="A101" s="48"/>
      <c r="B101" s="32" t="s">
        <v>28</v>
      </c>
      <c r="C101" s="38"/>
      <c r="D101" s="34"/>
      <c r="E101" s="34"/>
      <c r="F101" s="49"/>
      <c r="G101" s="49"/>
      <c r="H101" s="50"/>
    </row>
    <row r="102" customFormat="false" ht="15" hidden="false" customHeight="true" outlineLevel="0" collapsed="false">
      <c r="A102" s="48"/>
      <c r="B102" s="35" t="s">
        <v>35</v>
      </c>
      <c r="C102" s="35"/>
      <c r="D102" s="36" t="n">
        <f aca="false">SUM(C103:C112)</f>
        <v>0</v>
      </c>
      <c r="E102" s="37" t="str">
        <f aca="false">IF(D102=0, "0", ROUND(D102*26.51,2))</f>
        <v>0</v>
      </c>
      <c r="F102" s="49"/>
      <c r="G102" s="49"/>
      <c r="H102" s="50"/>
    </row>
    <row r="103" customFormat="false" ht="15" hidden="false" customHeight="true" outlineLevel="0" collapsed="false">
      <c r="A103" s="48"/>
      <c r="B103" s="32" t="s">
        <v>18</v>
      </c>
      <c r="C103" s="38"/>
      <c r="D103" s="34"/>
      <c r="E103" s="34"/>
      <c r="F103" s="49"/>
      <c r="G103" s="49"/>
      <c r="H103" s="50"/>
    </row>
    <row r="104" customFormat="false" ht="15" hidden="false" customHeight="true" outlineLevel="0" collapsed="false">
      <c r="A104" s="48"/>
      <c r="B104" s="32" t="s">
        <v>19</v>
      </c>
      <c r="C104" s="38"/>
      <c r="D104" s="34"/>
      <c r="E104" s="34"/>
      <c r="F104" s="49"/>
      <c r="G104" s="49"/>
      <c r="H104" s="50"/>
    </row>
    <row r="105" customFormat="false" ht="15" hidden="false" customHeight="true" outlineLevel="0" collapsed="false">
      <c r="A105" s="48"/>
      <c r="B105" s="32" t="s">
        <v>20</v>
      </c>
      <c r="C105" s="38"/>
      <c r="D105" s="34"/>
      <c r="E105" s="34"/>
      <c r="F105" s="49"/>
      <c r="G105" s="49"/>
      <c r="H105" s="50"/>
    </row>
    <row r="106" customFormat="false" ht="15" hidden="false" customHeight="true" outlineLevel="0" collapsed="false">
      <c r="A106" s="48"/>
      <c r="B106" s="32" t="s">
        <v>21</v>
      </c>
      <c r="C106" s="38"/>
      <c r="D106" s="34"/>
      <c r="E106" s="34"/>
      <c r="F106" s="49"/>
      <c r="G106" s="49"/>
      <c r="H106" s="50"/>
    </row>
    <row r="107" customFormat="false" ht="15" hidden="false" customHeight="true" outlineLevel="0" collapsed="false">
      <c r="A107" s="48"/>
      <c r="B107" s="32" t="s">
        <v>22</v>
      </c>
      <c r="C107" s="38"/>
      <c r="D107" s="34"/>
      <c r="E107" s="34"/>
      <c r="F107" s="49"/>
      <c r="G107" s="49"/>
      <c r="H107" s="50"/>
    </row>
    <row r="108" customFormat="false" ht="15" hidden="false" customHeight="true" outlineLevel="0" collapsed="false">
      <c r="A108" s="48"/>
      <c r="B108" s="32" t="s">
        <v>23</v>
      </c>
      <c r="C108" s="38"/>
      <c r="D108" s="34"/>
      <c r="E108" s="34"/>
      <c r="F108" s="49"/>
      <c r="G108" s="49"/>
      <c r="H108" s="50"/>
    </row>
    <row r="109" customFormat="false" ht="15" hidden="false" customHeight="true" outlineLevel="0" collapsed="false">
      <c r="A109" s="48"/>
      <c r="B109" s="32" t="s">
        <v>24</v>
      </c>
      <c r="C109" s="38"/>
      <c r="D109" s="34"/>
      <c r="E109" s="34"/>
      <c r="F109" s="49"/>
      <c r="G109" s="49"/>
      <c r="H109" s="50"/>
    </row>
    <row r="110" customFormat="false" ht="15" hidden="false" customHeight="true" outlineLevel="0" collapsed="false">
      <c r="A110" s="48"/>
      <c r="B110" s="32" t="s">
        <v>25</v>
      </c>
      <c r="C110" s="38"/>
      <c r="D110" s="34"/>
      <c r="E110" s="34"/>
      <c r="F110" s="49"/>
      <c r="G110" s="49"/>
      <c r="H110" s="50"/>
    </row>
    <row r="111" customFormat="false" ht="15" hidden="false" customHeight="true" outlineLevel="0" collapsed="false">
      <c r="A111" s="48"/>
      <c r="B111" s="32" t="s">
        <v>26</v>
      </c>
      <c r="C111" s="38"/>
      <c r="D111" s="34"/>
      <c r="E111" s="34"/>
      <c r="F111" s="49"/>
      <c r="G111" s="49"/>
      <c r="H111" s="50"/>
    </row>
    <row r="112" customFormat="false" ht="15" hidden="false" customHeight="true" outlineLevel="0" collapsed="false">
      <c r="A112" s="48"/>
      <c r="B112" s="32" t="s">
        <v>28</v>
      </c>
      <c r="C112" s="38"/>
      <c r="D112" s="34"/>
      <c r="E112" s="34"/>
      <c r="F112" s="49"/>
      <c r="G112" s="49"/>
      <c r="H112" s="50"/>
    </row>
    <row r="113" customFormat="false" ht="15" hidden="false" customHeight="true" outlineLevel="0" collapsed="false">
      <c r="A113" s="48"/>
      <c r="B113" s="35" t="s">
        <v>32</v>
      </c>
      <c r="C113" s="35"/>
      <c r="D113" s="36" t="n">
        <f aca="false">SUM(C114:C117)</f>
        <v>0</v>
      </c>
      <c r="E113" s="37" t="str">
        <f aca="false">IF(D113=0, "0", ROUND(D113*26.51,2))</f>
        <v>0</v>
      </c>
      <c r="F113" s="49"/>
      <c r="G113" s="49"/>
      <c r="H113" s="50"/>
    </row>
    <row r="114" customFormat="false" ht="15" hidden="false" customHeight="true" outlineLevel="0" collapsed="false">
      <c r="A114" s="48"/>
      <c r="B114" s="32" t="s">
        <v>18</v>
      </c>
      <c r="C114" s="51"/>
      <c r="D114" s="34"/>
      <c r="E114" s="34"/>
      <c r="F114" s="49"/>
      <c r="G114" s="49"/>
      <c r="H114" s="50"/>
    </row>
    <row r="115" customFormat="false" ht="15" hidden="false" customHeight="true" outlineLevel="0" collapsed="false">
      <c r="A115" s="48"/>
      <c r="B115" s="32" t="s">
        <v>19</v>
      </c>
      <c r="C115" s="51"/>
      <c r="D115" s="34"/>
      <c r="E115" s="34"/>
      <c r="F115" s="49"/>
      <c r="G115" s="49"/>
      <c r="H115" s="50"/>
    </row>
    <row r="116" customFormat="false" ht="15" hidden="false" customHeight="true" outlineLevel="0" collapsed="false">
      <c r="A116" s="48"/>
      <c r="B116" s="32" t="s">
        <v>20</v>
      </c>
      <c r="C116" s="51"/>
      <c r="D116" s="34"/>
      <c r="E116" s="34"/>
      <c r="F116" s="49"/>
      <c r="G116" s="49"/>
      <c r="H116" s="50"/>
    </row>
    <row r="117" customFormat="false" ht="15" hidden="false" customHeight="true" outlineLevel="0" collapsed="false">
      <c r="A117" s="48"/>
      <c r="B117" s="32" t="s">
        <v>28</v>
      </c>
      <c r="C117" s="51"/>
      <c r="D117" s="34"/>
      <c r="E117" s="34"/>
      <c r="F117" s="49"/>
      <c r="G117" s="49"/>
      <c r="H117" s="50"/>
    </row>
    <row r="118" s="20" customFormat="true" ht="16.5" hidden="false" customHeight="false" outlineLevel="0" collapsed="false">
      <c r="A118" s="52" t="s">
        <v>36</v>
      </c>
      <c r="B118" s="42"/>
      <c r="C118" s="42"/>
      <c r="D118" s="53" t="n">
        <f aca="false">+D58+D69+D80+D91+D102+D113</f>
        <v>450</v>
      </c>
      <c r="E118" s="44" t="n">
        <f aca="false">IF(D118=0, "0", ROUND(D118*26.51,2))</f>
        <v>11929.5</v>
      </c>
      <c r="F118" s="45" t="n">
        <f aca="false">+ROUND(E118*H$5,2)</f>
        <v>11929.5</v>
      </c>
      <c r="G118" s="46" t="n">
        <f aca="false">+E118-F118</f>
        <v>0</v>
      </c>
      <c r="H118" s="54" t="n">
        <f aca="false">IFERROR(D118/$D$216,0)</f>
        <v>0.266587677725118</v>
      </c>
      <c r="K118" s="2"/>
    </row>
    <row r="119" customFormat="false" ht="14.45" hidden="false" customHeight="true" outlineLevel="0" collapsed="false">
      <c r="A119" s="48" t="s">
        <v>37</v>
      </c>
      <c r="B119" s="35" t="s">
        <v>17</v>
      </c>
      <c r="C119" s="35"/>
      <c r="D119" s="36" t="n">
        <f aca="false">SUM(C120:C129)</f>
        <v>0</v>
      </c>
      <c r="E119" s="37" t="str">
        <f aca="false">IF(D119=0, "0", ROUND(D119*26.51,2))</f>
        <v>0</v>
      </c>
      <c r="F119" s="49"/>
      <c r="G119" s="49"/>
      <c r="H119" s="55"/>
    </row>
    <row r="120" customFormat="false" ht="16.5" hidden="false" customHeight="false" outlineLevel="0" collapsed="false">
      <c r="A120" s="48"/>
      <c r="B120" s="32" t="s">
        <v>18</v>
      </c>
      <c r="C120" s="38"/>
      <c r="D120" s="34"/>
      <c r="E120" s="34"/>
      <c r="F120" s="49"/>
      <c r="G120" s="49"/>
      <c r="H120" s="55"/>
    </row>
    <row r="121" customFormat="false" ht="16.5" hidden="false" customHeight="false" outlineLevel="0" collapsed="false">
      <c r="A121" s="48"/>
      <c r="B121" s="32" t="s">
        <v>19</v>
      </c>
      <c r="C121" s="38"/>
      <c r="D121" s="34"/>
      <c r="E121" s="34"/>
      <c r="F121" s="49"/>
      <c r="G121" s="49"/>
      <c r="H121" s="55"/>
    </row>
    <row r="122" customFormat="false" ht="16.5" hidden="false" customHeight="false" outlineLevel="0" collapsed="false">
      <c r="A122" s="48"/>
      <c r="B122" s="32" t="s">
        <v>20</v>
      </c>
      <c r="C122" s="38"/>
      <c r="D122" s="34"/>
      <c r="E122" s="34"/>
      <c r="F122" s="49"/>
      <c r="G122" s="49"/>
      <c r="H122" s="55"/>
    </row>
    <row r="123" customFormat="false" ht="16.5" hidden="false" customHeight="false" outlineLevel="0" collapsed="false">
      <c r="A123" s="48"/>
      <c r="B123" s="32" t="s">
        <v>21</v>
      </c>
      <c r="C123" s="38"/>
      <c r="D123" s="34"/>
      <c r="E123" s="34"/>
      <c r="F123" s="49"/>
      <c r="G123" s="49"/>
      <c r="H123" s="55"/>
    </row>
    <row r="124" customFormat="false" ht="16.5" hidden="false" customHeight="false" outlineLevel="0" collapsed="false">
      <c r="A124" s="48"/>
      <c r="B124" s="32" t="s">
        <v>22</v>
      </c>
      <c r="C124" s="38"/>
      <c r="D124" s="34"/>
      <c r="E124" s="34"/>
      <c r="F124" s="49"/>
      <c r="G124" s="49"/>
      <c r="H124" s="55"/>
    </row>
    <row r="125" customFormat="false" ht="16.5" hidden="false" customHeight="false" outlineLevel="0" collapsed="false">
      <c r="A125" s="48"/>
      <c r="B125" s="32" t="s">
        <v>23</v>
      </c>
      <c r="C125" s="38"/>
      <c r="D125" s="34"/>
      <c r="E125" s="34"/>
      <c r="F125" s="49"/>
      <c r="G125" s="49"/>
      <c r="H125" s="55"/>
    </row>
    <row r="126" customFormat="false" ht="16.5" hidden="false" customHeight="false" outlineLevel="0" collapsed="false">
      <c r="A126" s="48"/>
      <c r="B126" s="32" t="s">
        <v>24</v>
      </c>
      <c r="C126" s="38"/>
      <c r="D126" s="34"/>
      <c r="E126" s="34"/>
      <c r="F126" s="49"/>
      <c r="G126" s="49"/>
      <c r="H126" s="55"/>
    </row>
    <row r="127" customFormat="false" ht="16.5" hidden="false" customHeight="false" outlineLevel="0" collapsed="false">
      <c r="A127" s="48"/>
      <c r="B127" s="32" t="s">
        <v>25</v>
      </c>
      <c r="C127" s="38"/>
      <c r="D127" s="34"/>
      <c r="E127" s="34"/>
      <c r="F127" s="49"/>
      <c r="G127" s="49"/>
      <c r="H127" s="55"/>
    </row>
    <row r="128" customFormat="false" ht="16.5" hidden="false" customHeight="false" outlineLevel="0" collapsed="false">
      <c r="A128" s="48"/>
      <c r="B128" s="32" t="s">
        <v>26</v>
      </c>
      <c r="C128" s="38"/>
      <c r="D128" s="34"/>
      <c r="E128" s="34"/>
      <c r="F128" s="49"/>
      <c r="G128" s="49"/>
      <c r="H128" s="55"/>
    </row>
    <row r="129" customFormat="false" ht="16.5" hidden="false" customHeight="false" outlineLevel="0" collapsed="false">
      <c r="A129" s="48"/>
      <c r="B129" s="32" t="s">
        <v>28</v>
      </c>
      <c r="C129" s="38"/>
      <c r="D129" s="34"/>
      <c r="E129" s="34"/>
      <c r="F129" s="49"/>
      <c r="G129" s="49"/>
      <c r="H129" s="55"/>
    </row>
    <row r="130" customFormat="false" ht="15" hidden="false" customHeight="true" outlineLevel="0" collapsed="false">
      <c r="A130" s="48"/>
      <c r="B130" s="35" t="s">
        <v>29</v>
      </c>
      <c r="C130" s="35"/>
      <c r="D130" s="36" t="n">
        <f aca="false">SUM(C131:C140)</f>
        <v>0</v>
      </c>
      <c r="E130" s="37" t="str">
        <f aca="false">IF(D130=0, "0", ROUND(D130*26.51,2))</f>
        <v>0</v>
      </c>
      <c r="F130" s="49"/>
      <c r="G130" s="49"/>
      <c r="H130" s="55"/>
    </row>
    <row r="131" customFormat="false" ht="15" hidden="false" customHeight="true" outlineLevel="0" collapsed="false">
      <c r="A131" s="48"/>
      <c r="B131" s="32" t="s">
        <v>18</v>
      </c>
      <c r="C131" s="38"/>
      <c r="D131" s="34"/>
      <c r="E131" s="34"/>
      <c r="F131" s="49"/>
      <c r="G131" s="49"/>
      <c r="H131" s="55"/>
    </row>
    <row r="132" customFormat="false" ht="15" hidden="false" customHeight="true" outlineLevel="0" collapsed="false">
      <c r="A132" s="48"/>
      <c r="B132" s="32" t="s">
        <v>19</v>
      </c>
      <c r="C132" s="38"/>
      <c r="D132" s="34"/>
      <c r="E132" s="34"/>
      <c r="F132" s="49"/>
      <c r="G132" s="49"/>
      <c r="H132" s="55"/>
    </row>
    <row r="133" customFormat="false" ht="15" hidden="false" customHeight="true" outlineLevel="0" collapsed="false">
      <c r="A133" s="48"/>
      <c r="B133" s="32" t="s">
        <v>20</v>
      </c>
      <c r="C133" s="38"/>
      <c r="D133" s="34"/>
      <c r="E133" s="34"/>
      <c r="F133" s="49"/>
      <c r="G133" s="49"/>
      <c r="H133" s="55"/>
    </row>
    <row r="134" customFormat="false" ht="15" hidden="false" customHeight="true" outlineLevel="0" collapsed="false">
      <c r="A134" s="48"/>
      <c r="B134" s="32" t="s">
        <v>21</v>
      </c>
      <c r="C134" s="38"/>
      <c r="D134" s="34"/>
      <c r="E134" s="34"/>
      <c r="F134" s="49"/>
      <c r="G134" s="49"/>
      <c r="H134" s="55"/>
    </row>
    <row r="135" customFormat="false" ht="15" hidden="false" customHeight="true" outlineLevel="0" collapsed="false">
      <c r="A135" s="48"/>
      <c r="B135" s="32" t="s">
        <v>22</v>
      </c>
      <c r="C135" s="38"/>
      <c r="D135" s="34"/>
      <c r="E135" s="34"/>
      <c r="F135" s="49"/>
      <c r="G135" s="49"/>
      <c r="H135" s="55"/>
    </row>
    <row r="136" customFormat="false" ht="15" hidden="false" customHeight="true" outlineLevel="0" collapsed="false">
      <c r="A136" s="48"/>
      <c r="B136" s="32" t="s">
        <v>23</v>
      </c>
      <c r="C136" s="38"/>
      <c r="D136" s="34"/>
      <c r="E136" s="34"/>
      <c r="F136" s="49"/>
      <c r="G136" s="49"/>
      <c r="H136" s="55"/>
    </row>
    <row r="137" customFormat="false" ht="15" hidden="false" customHeight="true" outlineLevel="0" collapsed="false">
      <c r="A137" s="48"/>
      <c r="B137" s="32" t="s">
        <v>24</v>
      </c>
      <c r="C137" s="38"/>
      <c r="D137" s="34"/>
      <c r="E137" s="34"/>
      <c r="F137" s="49"/>
      <c r="G137" s="49"/>
      <c r="H137" s="55"/>
    </row>
    <row r="138" customFormat="false" ht="15" hidden="false" customHeight="true" outlineLevel="0" collapsed="false">
      <c r="A138" s="48"/>
      <c r="B138" s="32" t="s">
        <v>25</v>
      </c>
      <c r="C138" s="38"/>
      <c r="D138" s="34"/>
      <c r="E138" s="34"/>
      <c r="F138" s="49"/>
      <c r="G138" s="49"/>
      <c r="H138" s="55"/>
    </row>
    <row r="139" customFormat="false" ht="15" hidden="false" customHeight="true" outlineLevel="0" collapsed="false">
      <c r="A139" s="48"/>
      <c r="B139" s="32" t="s">
        <v>26</v>
      </c>
      <c r="C139" s="38"/>
      <c r="D139" s="34"/>
      <c r="E139" s="34"/>
      <c r="F139" s="49"/>
      <c r="G139" s="49"/>
      <c r="H139" s="55"/>
    </row>
    <row r="140" customFormat="false" ht="15" hidden="false" customHeight="true" outlineLevel="0" collapsed="false">
      <c r="A140" s="48"/>
      <c r="B140" s="32" t="s">
        <v>28</v>
      </c>
      <c r="C140" s="38"/>
      <c r="D140" s="34"/>
      <c r="E140" s="34"/>
      <c r="F140" s="49"/>
      <c r="G140" s="49"/>
      <c r="H140" s="55"/>
    </row>
    <row r="141" customFormat="false" ht="15" hidden="false" customHeight="true" outlineLevel="0" collapsed="false">
      <c r="A141" s="48"/>
      <c r="B141" s="35" t="s">
        <v>30</v>
      </c>
      <c r="C141" s="35"/>
      <c r="D141" s="36" t="n">
        <f aca="false">SUM(C142:C151)</f>
        <v>0</v>
      </c>
      <c r="E141" s="37" t="str">
        <f aca="false">IF(D141=0, "0", ROUND(D141*26.51,2))</f>
        <v>0</v>
      </c>
      <c r="F141" s="49"/>
      <c r="G141" s="49"/>
      <c r="H141" s="55"/>
    </row>
    <row r="142" customFormat="false" ht="15" hidden="false" customHeight="true" outlineLevel="0" collapsed="false">
      <c r="A142" s="48"/>
      <c r="B142" s="32" t="s">
        <v>18</v>
      </c>
      <c r="C142" s="38"/>
      <c r="D142" s="34"/>
      <c r="E142" s="34"/>
      <c r="F142" s="49"/>
      <c r="G142" s="49"/>
      <c r="H142" s="55"/>
    </row>
    <row r="143" customFormat="false" ht="15" hidden="false" customHeight="true" outlineLevel="0" collapsed="false">
      <c r="A143" s="48"/>
      <c r="B143" s="32" t="s">
        <v>19</v>
      </c>
      <c r="C143" s="38"/>
      <c r="D143" s="34"/>
      <c r="E143" s="34"/>
      <c r="F143" s="49"/>
      <c r="G143" s="49"/>
      <c r="H143" s="55"/>
    </row>
    <row r="144" customFormat="false" ht="15" hidden="false" customHeight="true" outlineLevel="0" collapsed="false">
      <c r="A144" s="48"/>
      <c r="B144" s="32" t="s">
        <v>20</v>
      </c>
      <c r="C144" s="38"/>
      <c r="D144" s="34"/>
      <c r="E144" s="34"/>
      <c r="F144" s="49"/>
      <c r="G144" s="49"/>
      <c r="H144" s="55"/>
    </row>
    <row r="145" customFormat="false" ht="15" hidden="false" customHeight="true" outlineLevel="0" collapsed="false">
      <c r="A145" s="48"/>
      <c r="B145" s="32" t="s">
        <v>21</v>
      </c>
      <c r="C145" s="38"/>
      <c r="D145" s="34"/>
      <c r="E145" s="34"/>
      <c r="F145" s="49"/>
      <c r="G145" s="49"/>
      <c r="H145" s="55"/>
    </row>
    <row r="146" customFormat="false" ht="15" hidden="false" customHeight="true" outlineLevel="0" collapsed="false">
      <c r="A146" s="48"/>
      <c r="B146" s="32" t="s">
        <v>22</v>
      </c>
      <c r="C146" s="38"/>
      <c r="D146" s="34"/>
      <c r="E146" s="34"/>
      <c r="F146" s="49"/>
      <c r="G146" s="49"/>
      <c r="H146" s="55"/>
    </row>
    <row r="147" customFormat="false" ht="15" hidden="false" customHeight="true" outlineLevel="0" collapsed="false">
      <c r="A147" s="48"/>
      <c r="B147" s="32" t="s">
        <v>23</v>
      </c>
      <c r="C147" s="38"/>
      <c r="D147" s="34"/>
      <c r="E147" s="34"/>
      <c r="F147" s="49"/>
      <c r="G147" s="49"/>
      <c r="H147" s="55"/>
    </row>
    <row r="148" customFormat="false" ht="15" hidden="false" customHeight="true" outlineLevel="0" collapsed="false">
      <c r="A148" s="48"/>
      <c r="B148" s="32" t="s">
        <v>24</v>
      </c>
      <c r="C148" s="38"/>
      <c r="D148" s="34"/>
      <c r="E148" s="34"/>
      <c r="F148" s="49"/>
      <c r="G148" s="49"/>
      <c r="H148" s="55"/>
    </row>
    <row r="149" customFormat="false" ht="15" hidden="false" customHeight="true" outlineLevel="0" collapsed="false">
      <c r="A149" s="48"/>
      <c r="B149" s="32" t="s">
        <v>25</v>
      </c>
      <c r="C149" s="38"/>
      <c r="D149" s="34"/>
      <c r="E149" s="34"/>
      <c r="F149" s="49"/>
      <c r="G149" s="49"/>
      <c r="H149" s="55"/>
    </row>
    <row r="150" customFormat="false" ht="15" hidden="false" customHeight="true" outlineLevel="0" collapsed="false">
      <c r="A150" s="48"/>
      <c r="B150" s="32" t="s">
        <v>26</v>
      </c>
      <c r="C150" s="38"/>
      <c r="D150" s="34"/>
      <c r="E150" s="34"/>
      <c r="F150" s="49"/>
      <c r="G150" s="49"/>
      <c r="H150" s="55"/>
    </row>
    <row r="151" customFormat="false" ht="15" hidden="false" customHeight="true" outlineLevel="0" collapsed="false">
      <c r="A151" s="48"/>
      <c r="B151" s="32" t="s">
        <v>28</v>
      </c>
      <c r="C151" s="38"/>
      <c r="D151" s="34"/>
      <c r="E151" s="34"/>
      <c r="F151" s="49"/>
      <c r="G151" s="49"/>
      <c r="H151" s="55"/>
    </row>
    <row r="152" customFormat="false" ht="15" hidden="false" customHeight="true" outlineLevel="0" collapsed="false">
      <c r="A152" s="48"/>
      <c r="B152" s="35" t="s">
        <v>31</v>
      </c>
      <c r="C152" s="35"/>
      <c r="D152" s="36" t="n">
        <f aca="false">SUM(C153:C162)</f>
        <v>0</v>
      </c>
      <c r="E152" s="37" t="str">
        <f aca="false">IF(D152=0, "0", ROUND(D152*26.51,2))</f>
        <v>0</v>
      </c>
      <c r="F152" s="49"/>
      <c r="G152" s="49"/>
      <c r="H152" s="55"/>
    </row>
    <row r="153" customFormat="false" ht="15" hidden="false" customHeight="true" outlineLevel="0" collapsed="false">
      <c r="A153" s="48"/>
      <c r="B153" s="32" t="s">
        <v>18</v>
      </c>
      <c r="C153" s="38"/>
      <c r="D153" s="34"/>
      <c r="E153" s="34"/>
      <c r="F153" s="49"/>
      <c r="G153" s="49"/>
      <c r="H153" s="55"/>
    </row>
    <row r="154" customFormat="false" ht="15" hidden="false" customHeight="true" outlineLevel="0" collapsed="false">
      <c r="A154" s="48"/>
      <c r="B154" s="32" t="s">
        <v>19</v>
      </c>
      <c r="C154" s="38"/>
      <c r="D154" s="34"/>
      <c r="E154" s="34"/>
      <c r="F154" s="49"/>
      <c r="G154" s="49"/>
      <c r="H154" s="55"/>
    </row>
    <row r="155" customFormat="false" ht="15" hidden="false" customHeight="true" outlineLevel="0" collapsed="false">
      <c r="A155" s="48"/>
      <c r="B155" s="32" t="s">
        <v>20</v>
      </c>
      <c r="C155" s="38"/>
      <c r="D155" s="34"/>
      <c r="E155" s="34"/>
      <c r="F155" s="49"/>
      <c r="G155" s="49"/>
      <c r="H155" s="55"/>
    </row>
    <row r="156" customFormat="false" ht="15" hidden="false" customHeight="true" outlineLevel="0" collapsed="false">
      <c r="A156" s="48"/>
      <c r="B156" s="32" t="s">
        <v>21</v>
      </c>
      <c r="C156" s="38"/>
      <c r="D156" s="34"/>
      <c r="E156" s="34"/>
      <c r="F156" s="49"/>
      <c r="G156" s="49"/>
      <c r="H156" s="55"/>
    </row>
    <row r="157" customFormat="false" ht="15" hidden="false" customHeight="true" outlineLevel="0" collapsed="false">
      <c r="A157" s="48"/>
      <c r="B157" s="32" t="s">
        <v>22</v>
      </c>
      <c r="C157" s="38"/>
      <c r="D157" s="34"/>
      <c r="E157" s="34"/>
      <c r="F157" s="49"/>
      <c r="G157" s="49"/>
      <c r="H157" s="55"/>
    </row>
    <row r="158" customFormat="false" ht="15" hidden="false" customHeight="true" outlineLevel="0" collapsed="false">
      <c r="A158" s="48"/>
      <c r="B158" s="32" t="s">
        <v>23</v>
      </c>
      <c r="C158" s="38"/>
      <c r="D158" s="34"/>
      <c r="E158" s="34"/>
      <c r="F158" s="49"/>
      <c r="G158" s="49"/>
      <c r="H158" s="55"/>
    </row>
    <row r="159" customFormat="false" ht="15" hidden="false" customHeight="true" outlineLevel="0" collapsed="false">
      <c r="A159" s="48"/>
      <c r="B159" s="32" t="s">
        <v>24</v>
      </c>
      <c r="C159" s="38"/>
      <c r="D159" s="34"/>
      <c r="E159" s="34"/>
      <c r="F159" s="49"/>
      <c r="G159" s="49"/>
      <c r="H159" s="55"/>
    </row>
    <row r="160" customFormat="false" ht="15" hidden="false" customHeight="true" outlineLevel="0" collapsed="false">
      <c r="A160" s="48"/>
      <c r="B160" s="32" t="s">
        <v>25</v>
      </c>
      <c r="C160" s="38"/>
      <c r="D160" s="34"/>
      <c r="E160" s="34"/>
      <c r="F160" s="49"/>
      <c r="G160" s="49"/>
      <c r="H160" s="55"/>
    </row>
    <row r="161" customFormat="false" ht="15" hidden="false" customHeight="true" outlineLevel="0" collapsed="false">
      <c r="A161" s="48"/>
      <c r="B161" s="32" t="s">
        <v>26</v>
      </c>
      <c r="C161" s="38"/>
      <c r="D161" s="34"/>
      <c r="E161" s="34"/>
      <c r="F161" s="49"/>
      <c r="G161" s="49"/>
      <c r="H161" s="55"/>
    </row>
    <row r="162" customFormat="false" ht="15" hidden="false" customHeight="true" outlineLevel="0" collapsed="false">
      <c r="A162" s="48"/>
      <c r="B162" s="32" t="s">
        <v>28</v>
      </c>
      <c r="C162" s="38"/>
      <c r="D162" s="34"/>
      <c r="E162" s="34"/>
      <c r="F162" s="49"/>
      <c r="G162" s="49"/>
      <c r="H162" s="55"/>
    </row>
    <row r="163" customFormat="false" ht="15" hidden="false" customHeight="true" outlineLevel="0" collapsed="false">
      <c r="A163" s="48"/>
      <c r="B163" s="35" t="s">
        <v>35</v>
      </c>
      <c r="C163" s="35"/>
      <c r="D163" s="36" t="n">
        <f aca="false">SUM(C164:C173)</f>
        <v>0</v>
      </c>
      <c r="E163" s="37" t="str">
        <f aca="false">IF(D163=0, "0", ROUND(D163*26.51,2))</f>
        <v>0</v>
      </c>
      <c r="F163" s="49"/>
      <c r="G163" s="49"/>
      <c r="H163" s="55"/>
    </row>
    <row r="164" customFormat="false" ht="15" hidden="false" customHeight="true" outlineLevel="0" collapsed="false">
      <c r="A164" s="48"/>
      <c r="B164" s="32" t="s">
        <v>18</v>
      </c>
      <c r="C164" s="38"/>
      <c r="D164" s="34"/>
      <c r="E164" s="34"/>
      <c r="F164" s="49"/>
      <c r="G164" s="49"/>
      <c r="H164" s="55"/>
    </row>
    <row r="165" customFormat="false" ht="15" hidden="false" customHeight="true" outlineLevel="0" collapsed="false">
      <c r="A165" s="48"/>
      <c r="B165" s="32" t="s">
        <v>19</v>
      </c>
      <c r="C165" s="38"/>
      <c r="D165" s="34"/>
      <c r="E165" s="34"/>
      <c r="F165" s="49"/>
      <c r="G165" s="49"/>
      <c r="H165" s="55"/>
    </row>
    <row r="166" customFormat="false" ht="15" hidden="false" customHeight="true" outlineLevel="0" collapsed="false">
      <c r="A166" s="48"/>
      <c r="B166" s="32" t="s">
        <v>20</v>
      </c>
      <c r="C166" s="38"/>
      <c r="D166" s="34"/>
      <c r="E166" s="34"/>
      <c r="F166" s="49"/>
      <c r="G166" s="49"/>
      <c r="H166" s="55"/>
    </row>
    <row r="167" customFormat="false" ht="15" hidden="false" customHeight="true" outlineLevel="0" collapsed="false">
      <c r="A167" s="48"/>
      <c r="B167" s="32" t="s">
        <v>21</v>
      </c>
      <c r="C167" s="38"/>
      <c r="D167" s="34"/>
      <c r="E167" s="34"/>
      <c r="F167" s="49"/>
      <c r="G167" s="49"/>
      <c r="H167" s="55"/>
    </row>
    <row r="168" customFormat="false" ht="15" hidden="false" customHeight="true" outlineLevel="0" collapsed="false">
      <c r="A168" s="48"/>
      <c r="B168" s="32" t="s">
        <v>22</v>
      </c>
      <c r="C168" s="38"/>
      <c r="D168" s="34"/>
      <c r="E168" s="34"/>
      <c r="F168" s="49"/>
      <c r="G168" s="49"/>
      <c r="H168" s="55"/>
    </row>
    <row r="169" customFormat="false" ht="15" hidden="false" customHeight="true" outlineLevel="0" collapsed="false">
      <c r="A169" s="48"/>
      <c r="B169" s="32" t="s">
        <v>23</v>
      </c>
      <c r="C169" s="38"/>
      <c r="D169" s="34"/>
      <c r="E169" s="34"/>
      <c r="F169" s="49"/>
      <c r="G169" s="49"/>
      <c r="H169" s="55"/>
    </row>
    <row r="170" customFormat="false" ht="15" hidden="false" customHeight="true" outlineLevel="0" collapsed="false">
      <c r="A170" s="48"/>
      <c r="B170" s="32" t="s">
        <v>24</v>
      </c>
      <c r="C170" s="38"/>
      <c r="D170" s="34"/>
      <c r="E170" s="34"/>
      <c r="F170" s="49"/>
      <c r="G170" s="49"/>
      <c r="H170" s="55"/>
    </row>
    <row r="171" customFormat="false" ht="15" hidden="false" customHeight="true" outlineLevel="0" collapsed="false">
      <c r="A171" s="48"/>
      <c r="B171" s="32" t="s">
        <v>25</v>
      </c>
      <c r="C171" s="38"/>
      <c r="D171" s="34"/>
      <c r="E171" s="34"/>
      <c r="F171" s="49"/>
      <c r="G171" s="49"/>
      <c r="H171" s="55"/>
    </row>
    <row r="172" customFormat="false" ht="15" hidden="false" customHeight="true" outlineLevel="0" collapsed="false">
      <c r="A172" s="48"/>
      <c r="B172" s="32" t="s">
        <v>26</v>
      </c>
      <c r="C172" s="38"/>
      <c r="D172" s="34"/>
      <c r="E172" s="34"/>
      <c r="F172" s="49"/>
      <c r="G172" s="49"/>
      <c r="H172" s="55"/>
    </row>
    <row r="173" customFormat="false" ht="15" hidden="false" customHeight="true" outlineLevel="0" collapsed="false">
      <c r="A173" s="48"/>
      <c r="B173" s="32" t="s">
        <v>28</v>
      </c>
      <c r="C173" s="38"/>
      <c r="D173" s="34"/>
      <c r="E173" s="34"/>
      <c r="F173" s="49"/>
      <c r="G173" s="49"/>
      <c r="H173" s="55"/>
    </row>
    <row r="174" customFormat="false" ht="15" hidden="false" customHeight="true" outlineLevel="0" collapsed="false">
      <c r="A174" s="48"/>
      <c r="B174" s="35" t="s">
        <v>32</v>
      </c>
      <c r="C174" s="35"/>
      <c r="D174" s="36" t="n">
        <f aca="false">SUM(C175:C178)</f>
        <v>0</v>
      </c>
      <c r="E174" s="37" t="str">
        <f aca="false">IF(D174=0, "0", ROUND(D174*26.51,2))</f>
        <v>0</v>
      </c>
      <c r="F174" s="49"/>
      <c r="G174" s="49"/>
      <c r="H174" s="55"/>
    </row>
    <row r="175" customFormat="false" ht="15" hidden="false" customHeight="true" outlineLevel="0" collapsed="false">
      <c r="A175" s="48"/>
      <c r="B175" s="32" t="s">
        <v>18</v>
      </c>
      <c r="C175" s="38"/>
      <c r="D175" s="34"/>
      <c r="E175" s="34"/>
      <c r="F175" s="49"/>
      <c r="G175" s="49"/>
      <c r="H175" s="55"/>
    </row>
    <row r="176" customFormat="false" ht="15" hidden="false" customHeight="true" outlineLevel="0" collapsed="false">
      <c r="A176" s="48"/>
      <c r="B176" s="32" t="s">
        <v>19</v>
      </c>
      <c r="C176" s="38"/>
      <c r="D176" s="34"/>
      <c r="E176" s="34"/>
      <c r="F176" s="49"/>
      <c r="G176" s="49"/>
      <c r="H176" s="55"/>
    </row>
    <row r="177" customFormat="false" ht="15" hidden="false" customHeight="true" outlineLevel="0" collapsed="false">
      <c r="A177" s="48"/>
      <c r="B177" s="32" t="s">
        <v>20</v>
      </c>
      <c r="C177" s="38"/>
      <c r="D177" s="34"/>
      <c r="E177" s="34"/>
      <c r="F177" s="49"/>
      <c r="G177" s="49"/>
      <c r="H177" s="55"/>
    </row>
    <row r="178" customFormat="false" ht="15" hidden="false" customHeight="true" outlineLevel="0" collapsed="false">
      <c r="A178" s="48"/>
      <c r="B178" s="32" t="s">
        <v>28</v>
      </c>
      <c r="C178" s="38"/>
      <c r="D178" s="34"/>
      <c r="E178" s="34"/>
      <c r="F178" s="49"/>
      <c r="G178" s="49"/>
      <c r="H178" s="55"/>
    </row>
    <row r="179" s="20" customFormat="true" ht="16.5" hidden="false" customHeight="false" outlineLevel="0" collapsed="false">
      <c r="A179" s="52" t="s">
        <v>38</v>
      </c>
      <c r="B179" s="42"/>
      <c r="C179" s="42"/>
      <c r="D179" s="53" t="n">
        <f aca="false">+D119+D130+D141+D152+D163+D174</f>
        <v>0</v>
      </c>
      <c r="E179" s="56" t="str">
        <f aca="false">IF(D179=0, "0", ROUND(D179*26.51,2))</f>
        <v>0</v>
      </c>
      <c r="F179" s="45" t="n">
        <f aca="false">+ROUND(E179*H$5,2)</f>
        <v>0</v>
      </c>
      <c r="G179" s="46" t="n">
        <f aca="false">+E179-F179</f>
        <v>0</v>
      </c>
      <c r="H179" s="57" t="n">
        <f aca="false">IFERROR(D179/$D$216,0)</f>
        <v>0</v>
      </c>
    </row>
    <row r="180" customFormat="false" ht="14.45" hidden="false" customHeight="true" outlineLevel="0" collapsed="false">
      <c r="A180" s="58" t="s">
        <v>39</v>
      </c>
      <c r="B180" s="35" t="s">
        <v>17</v>
      </c>
      <c r="C180" s="35"/>
      <c r="D180" s="36" t="n">
        <f aca="false">SUM(C181:C217)</f>
        <v>0</v>
      </c>
      <c r="E180" s="37" t="str">
        <f aca="false">IF(D180=0, "0", ROUND(D180*26.51,2))</f>
        <v>0</v>
      </c>
      <c r="F180" s="59"/>
      <c r="G180" s="59"/>
      <c r="H180" s="60"/>
    </row>
    <row r="181" customFormat="false" ht="18" hidden="false" customHeight="true" outlineLevel="0" collapsed="false">
      <c r="A181" s="58"/>
      <c r="B181" s="32" t="s">
        <v>18</v>
      </c>
      <c r="C181" s="38"/>
      <c r="D181" s="34"/>
      <c r="E181" s="34"/>
      <c r="F181" s="59"/>
      <c r="G181" s="59"/>
      <c r="H181" s="61"/>
    </row>
    <row r="182" customFormat="false" ht="19.5" hidden="false" customHeight="true" outlineLevel="0" collapsed="false">
      <c r="A182" s="58"/>
      <c r="B182" s="32" t="s">
        <v>19</v>
      </c>
      <c r="C182" s="38"/>
      <c r="D182" s="34"/>
      <c r="E182" s="34"/>
      <c r="F182" s="59"/>
      <c r="G182" s="59"/>
      <c r="H182" s="61"/>
    </row>
    <row r="183" customFormat="false" ht="15" hidden="false" customHeight="true" outlineLevel="0" collapsed="false">
      <c r="A183" s="58"/>
      <c r="B183" s="32" t="s">
        <v>20</v>
      </c>
      <c r="C183" s="38"/>
      <c r="D183" s="34"/>
      <c r="E183" s="34"/>
      <c r="F183" s="59"/>
      <c r="G183" s="59"/>
      <c r="H183" s="61"/>
    </row>
    <row r="184" customFormat="false" ht="16.5" hidden="false" customHeight="false" outlineLevel="0" collapsed="false">
      <c r="A184" s="58"/>
      <c r="B184" s="32" t="s">
        <v>21</v>
      </c>
      <c r="C184" s="38"/>
      <c r="F184" s="59"/>
      <c r="G184" s="59"/>
      <c r="H184" s="61"/>
    </row>
    <row r="185" customFormat="false" ht="16.5" hidden="false" customHeight="false" outlineLevel="0" collapsed="false">
      <c r="A185" s="58"/>
      <c r="B185" s="32" t="s">
        <v>22</v>
      </c>
      <c r="C185" s="38"/>
      <c r="F185" s="59"/>
      <c r="G185" s="59"/>
      <c r="H185" s="61"/>
    </row>
    <row r="186" customFormat="false" ht="15" hidden="false" customHeight="true" outlineLevel="0" collapsed="false">
      <c r="A186" s="58"/>
      <c r="B186" s="32" t="s">
        <v>23</v>
      </c>
      <c r="C186" s="38"/>
      <c r="D186" s="34"/>
      <c r="E186" s="34"/>
      <c r="F186" s="59"/>
      <c r="G186" s="49"/>
      <c r="H186" s="61"/>
    </row>
    <row r="187" customFormat="false" ht="16.5" hidden="false" customHeight="false" outlineLevel="0" collapsed="false">
      <c r="A187" s="58"/>
      <c r="B187" s="32" t="s">
        <v>28</v>
      </c>
      <c r="C187" s="38"/>
      <c r="F187" s="59"/>
      <c r="G187" s="59"/>
      <c r="H187" s="61"/>
    </row>
    <row r="188" customFormat="false" ht="15" hidden="false" customHeight="true" outlineLevel="0" collapsed="false">
      <c r="A188" s="58"/>
      <c r="B188" s="35" t="s">
        <v>29</v>
      </c>
      <c r="C188" s="35"/>
      <c r="D188" s="36" t="n">
        <f aca="false">SUM(C189:C198)</f>
        <v>0</v>
      </c>
      <c r="E188" s="37" t="str">
        <f aca="false">IF(D188=0, "0", ROUND(D188*26.51,2))</f>
        <v>0</v>
      </c>
      <c r="F188" s="59"/>
      <c r="G188" s="49"/>
      <c r="H188" s="61"/>
    </row>
    <row r="189" customFormat="false" ht="15" hidden="false" customHeight="true" outlineLevel="0" collapsed="false">
      <c r="A189" s="58"/>
      <c r="B189" s="32" t="s">
        <v>18</v>
      </c>
      <c r="C189" s="38"/>
      <c r="D189" s="34"/>
      <c r="E189" s="34"/>
      <c r="F189" s="59"/>
      <c r="G189" s="49"/>
      <c r="H189" s="61"/>
    </row>
    <row r="190" customFormat="false" ht="15" hidden="false" customHeight="true" outlineLevel="0" collapsed="false">
      <c r="A190" s="58"/>
      <c r="B190" s="32" t="s">
        <v>19</v>
      </c>
      <c r="C190" s="38"/>
      <c r="D190" s="34"/>
      <c r="E190" s="34"/>
      <c r="F190" s="59"/>
      <c r="G190" s="49"/>
      <c r="H190" s="61"/>
    </row>
    <row r="191" customFormat="false" ht="15" hidden="false" customHeight="true" outlineLevel="0" collapsed="false">
      <c r="A191" s="58"/>
      <c r="B191" s="32" t="s">
        <v>20</v>
      </c>
      <c r="C191" s="38"/>
      <c r="D191" s="34"/>
      <c r="E191" s="34"/>
      <c r="F191" s="59"/>
      <c r="G191" s="49"/>
      <c r="H191" s="61"/>
    </row>
    <row r="192" customFormat="false" ht="15" hidden="false" customHeight="true" outlineLevel="0" collapsed="false">
      <c r="A192" s="58"/>
      <c r="B192" s="32" t="s">
        <v>21</v>
      </c>
      <c r="C192" s="38"/>
      <c r="D192" s="34"/>
      <c r="E192" s="34"/>
      <c r="F192" s="59"/>
      <c r="G192" s="49"/>
      <c r="H192" s="61"/>
    </row>
    <row r="193" customFormat="false" ht="15" hidden="false" customHeight="true" outlineLevel="0" collapsed="false">
      <c r="A193" s="58"/>
      <c r="B193" s="32" t="s">
        <v>22</v>
      </c>
      <c r="C193" s="38"/>
      <c r="D193" s="34"/>
      <c r="E193" s="34"/>
      <c r="F193" s="59"/>
      <c r="G193" s="49"/>
      <c r="H193" s="61"/>
    </row>
    <row r="194" customFormat="false" ht="15" hidden="false" customHeight="true" outlineLevel="0" collapsed="false">
      <c r="A194" s="58"/>
      <c r="B194" s="32" t="s">
        <v>23</v>
      </c>
      <c r="C194" s="38"/>
      <c r="D194" s="34"/>
      <c r="E194" s="34"/>
      <c r="F194" s="59"/>
      <c r="G194" s="49"/>
      <c r="H194" s="61"/>
    </row>
    <row r="195" customFormat="false" ht="15" hidden="false" customHeight="true" outlineLevel="0" collapsed="false">
      <c r="A195" s="58"/>
      <c r="B195" s="32" t="s">
        <v>24</v>
      </c>
      <c r="C195" s="38"/>
      <c r="D195" s="34"/>
      <c r="E195" s="34"/>
      <c r="F195" s="59"/>
      <c r="G195" s="49"/>
      <c r="H195" s="61"/>
    </row>
    <row r="196" customFormat="false" ht="15" hidden="false" customHeight="true" outlineLevel="0" collapsed="false">
      <c r="A196" s="58"/>
      <c r="B196" s="32" t="s">
        <v>25</v>
      </c>
      <c r="C196" s="38"/>
      <c r="D196" s="34"/>
      <c r="E196" s="34"/>
      <c r="F196" s="59"/>
      <c r="G196" s="49"/>
      <c r="H196" s="61"/>
    </row>
    <row r="197" customFormat="false" ht="15" hidden="false" customHeight="true" outlineLevel="0" collapsed="false">
      <c r="A197" s="58"/>
      <c r="B197" s="32" t="s">
        <v>26</v>
      </c>
      <c r="C197" s="38"/>
      <c r="D197" s="34"/>
      <c r="E197" s="34"/>
      <c r="F197" s="59"/>
      <c r="G197" s="49"/>
      <c r="H197" s="61"/>
    </row>
    <row r="198" customFormat="false" ht="15" hidden="false" customHeight="true" outlineLevel="0" collapsed="false">
      <c r="A198" s="58"/>
      <c r="B198" s="32" t="s">
        <v>28</v>
      </c>
      <c r="C198" s="38"/>
      <c r="D198" s="34"/>
      <c r="E198" s="34"/>
      <c r="F198" s="59"/>
      <c r="G198" s="49"/>
      <c r="H198" s="61"/>
    </row>
    <row r="199" customFormat="false" ht="15" hidden="false" customHeight="true" outlineLevel="0" collapsed="false">
      <c r="A199" s="58"/>
      <c r="B199" s="35" t="s">
        <v>30</v>
      </c>
      <c r="C199" s="35"/>
      <c r="D199" s="36" t="n">
        <f aca="false">SUM(C200:C209)</f>
        <v>0</v>
      </c>
      <c r="E199" s="37" t="str">
        <f aca="false">IF(D199=0, "0", ROUND(D199*26.51,2))</f>
        <v>0</v>
      </c>
      <c r="F199" s="59"/>
      <c r="G199" s="49"/>
      <c r="H199" s="61"/>
    </row>
    <row r="200" customFormat="false" ht="15" hidden="false" customHeight="true" outlineLevel="0" collapsed="false">
      <c r="A200" s="58"/>
      <c r="B200" s="32" t="s">
        <v>18</v>
      </c>
      <c r="C200" s="38"/>
      <c r="D200" s="34"/>
      <c r="E200" s="34"/>
      <c r="F200" s="59"/>
      <c r="G200" s="49"/>
      <c r="H200" s="61"/>
    </row>
    <row r="201" customFormat="false" ht="15" hidden="false" customHeight="true" outlineLevel="0" collapsed="false">
      <c r="A201" s="58"/>
      <c r="B201" s="32" t="s">
        <v>19</v>
      </c>
      <c r="C201" s="38"/>
      <c r="D201" s="34"/>
      <c r="E201" s="34"/>
      <c r="F201" s="59"/>
      <c r="G201" s="49"/>
      <c r="H201" s="61"/>
    </row>
    <row r="202" customFormat="false" ht="15" hidden="false" customHeight="true" outlineLevel="0" collapsed="false">
      <c r="A202" s="58"/>
      <c r="B202" s="32" t="s">
        <v>20</v>
      </c>
      <c r="C202" s="38"/>
      <c r="D202" s="34"/>
      <c r="E202" s="34"/>
      <c r="F202" s="59"/>
      <c r="G202" s="49"/>
      <c r="H202" s="61"/>
    </row>
    <row r="203" customFormat="false" ht="15" hidden="false" customHeight="true" outlineLevel="0" collapsed="false">
      <c r="A203" s="58"/>
      <c r="B203" s="32" t="s">
        <v>21</v>
      </c>
      <c r="C203" s="38"/>
      <c r="D203" s="34"/>
      <c r="E203" s="34"/>
      <c r="F203" s="59"/>
      <c r="G203" s="49"/>
      <c r="H203" s="61"/>
    </row>
    <row r="204" customFormat="false" ht="15" hidden="false" customHeight="true" outlineLevel="0" collapsed="false">
      <c r="A204" s="58"/>
      <c r="B204" s="32" t="s">
        <v>22</v>
      </c>
      <c r="C204" s="38"/>
      <c r="D204" s="34"/>
      <c r="E204" s="34"/>
      <c r="F204" s="59"/>
      <c r="G204" s="49"/>
      <c r="H204" s="61"/>
    </row>
    <row r="205" customFormat="false" ht="15" hidden="false" customHeight="true" outlineLevel="0" collapsed="false">
      <c r="A205" s="58"/>
      <c r="B205" s="32" t="s">
        <v>23</v>
      </c>
      <c r="C205" s="38"/>
      <c r="D205" s="34"/>
      <c r="E205" s="34"/>
      <c r="F205" s="59"/>
      <c r="G205" s="49"/>
      <c r="H205" s="61"/>
    </row>
    <row r="206" customFormat="false" ht="15" hidden="false" customHeight="true" outlineLevel="0" collapsed="false">
      <c r="A206" s="58"/>
      <c r="B206" s="32" t="s">
        <v>24</v>
      </c>
      <c r="C206" s="38"/>
      <c r="D206" s="34"/>
      <c r="E206" s="34"/>
      <c r="F206" s="59"/>
      <c r="G206" s="49"/>
      <c r="H206" s="61"/>
    </row>
    <row r="207" customFormat="false" ht="15" hidden="false" customHeight="true" outlineLevel="0" collapsed="false">
      <c r="A207" s="58"/>
      <c r="B207" s="32" t="s">
        <v>25</v>
      </c>
      <c r="C207" s="38"/>
      <c r="D207" s="34"/>
      <c r="E207" s="34"/>
      <c r="F207" s="59"/>
      <c r="G207" s="49"/>
      <c r="H207" s="61"/>
    </row>
    <row r="208" customFormat="false" ht="15" hidden="false" customHeight="true" outlineLevel="0" collapsed="false">
      <c r="A208" s="58"/>
      <c r="B208" s="32" t="s">
        <v>26</v>
      </c>
      <c r="C208" s="38"/>
      <c r="D208" s="34"/>
      <c r="E208" s="34"/>
      <c r="F208" s="59"/>
      <c r="G208" s="49"/>
      <c r="H208" s="61"/>
    </row>
    <row r="209" customFormat="false" ht="15" hidden="false" customHeight="true" outlineLevel="0" collapsed="false">
      <c r="A209" s="58"/>
      <c r="B209" s="32" t="s">
        <v>28</v>
      </c>
      <c r="C209" s="38"/>
      <c r="D209" s="34"/>
      <c r="E209" s="34"/>
      <c r="F209" s="59"/>
      <c r="G209" s="49"/>
      <c r="H209" s="61"/>
    </row>
    <row r="210" customFormat="false" ht="15" hidden="false" customHeight="true" outlineLevel="0" collapsed="false">
      <c r="A210" s="58"/>
      <c r="B210" s="35" t="s">
        <v>32</v>
      </c>
      <c r="C210" s="35"/>
      <c r="D210" s="36" t="n">
        <f aca="false">SUM(C211:C214)</f>
        <v>0</v>
      </c>
      <c r="E210" s="37" t="str">
        <f aca="false">IF(D210=0, "0", ROUND(D210*26.51,2))</f>
        <v>0</v>
      </c>
      <c r="F210" s="59"/>
      <c r="G210" s="49"/>
      <c r="H210" s="61"/>
    </row>
    <row r="211" customFormat="false" ht="15" hidden="false" customHeight="true" outlineLevel="0" collapsed="false">
      <c r="A211" s="58"/>
      <c r="B211" s="32" t="s">
        <v>18</v>
      </c>
      <c r="C211" s="38"/>
      <c r="D211" s="34"/>
      <c r="E211" s="34"/>
      <c r="F211" s="49"/>
      <c r="G211" s="49"/>
      <c r="H211" s="61"/>
    </row>
    <row r="212" customFormat="false" ht="15" hidden="false" customHeight="true" outlineLevel="0" collapsed="false">
      <c r="A212" s="58"/>
      <c r="B212" s="32" t="s">
        <v>19</v>
      </c>
      <c r="C212" s="38"/>
      <c r="D212" s="34"/>
      <c r="E212" s="34"/>
      <c r="F212" s="49"/>
      <c r="G212" s="49"/>
      <c r="H212" s="61"/>
    </row>
    <row r="213" customFormat="false" ht="15" hidden="false" customHeight="true" outlineLevel="0" collapsed="false">
      <c r="A213" s="58"/>
      <c r="B213" s="32" t="s">
        <v>20</v>
      </c>
      <c r="C213" s="38"/>
      <c r="D213" s="34"/>
      <c r="E213" s="34"/>
      <c r="F213" s="49"/>
      <c r="G213" s="49"/>
      <c r="H213" s="61"/>
    </row>
    <row r="214" customFormat="false" ht="15" hidden="false" customHeight="true" outlineLevel="0" collapsed="false">
      <c r="A214" s="58"/>
      <c r="B214" s="32" t="s">
        <v>28</v>
      </c>
      <c r="C214" s="38"/>
      <c r="D214" s="34"/>
      <c r="E214" s="34"/>
      <c r="F214" s="49"/>
      <c r="G214" s="49"/>
      <c r="H214" s="62"/>
    </row>
    <row r="215" customFormat="false" ht="16.5" hidden="false" customHeight="false" outlineLevel="0" collapsed="false">
      <c r="A215" s="52" t="s">
        <v>40</v>
      </c>
      <c r="B215" s="42"/>
      <c r="C215" s="42"/>
      <c r="D215" s="53" t="n">
        <f aca="false">+D155+D166+D180+D188+D199+D210</f>
        <v>0</v>
      </c>
      <c r="E215" s="56" t="str">
        <f aca="false">IF(D215=0, "0", ROUND(D215*26.51,2))</f>
        <v>0</v>
      </c>
      <c r="F215" s="45" t="n">
        <f aca="false">+ROUND(E215*H$5,2)</f>
        <v>0</v>
      </c>
      <c r="G215" s="46" t="n">
        <f aca="false">+E215-F215</f>
        <v>0</v>
      </c>
      <c r="H215" s="63" t="n">
        <f aca="false">IFERROR(D215/$D$216,0)</f>
        <v>0</v>
      </c>
    </row>
    <row r="216" customFormat="false" ht="17.25" hidden="false" customHeight="true" outlineLevel="0" collapsed="false">
      <c r="A216" s="64" t="s">
        <v>41</v>
      </c>
      <c r="B216" s="65"/>
      <c r="C216" s="65"/>
      <c r="D216" s="66" t="n">
        <f aca="false">D57+D118+D179+D215</f>
        <v>1688</v>
      </c>
      <c r="E216" s="44" t="n">
        <f aca="false">E57+E118+E179+E215</f>
        <v>44748.88</v>
      </c>
      <c r="F216" s="44" t="n">
        <f aca="false">F57+F118+F179+F215</f>
        <v>44748.88</v>
      </c>
      <c r="G216" s="44" t="n">
        <f aca="false">G57+G118+G179+G215</f>
        <v>0</v>
      </c>
      <c r="H216" s="63" t="n">
        <f aca="false">IFERROR(D216/$D$216,0)</f>
        <v>1</v>
      </c>
      <c r="J216" s="67"/>
      <c r="N216" s="67"/>
    </row>
    <row r="217" customFormat="false" ht="12" hidden="false" customHeight="true" outlineLevel="0" collapsed="false">
      <c r="A217" s="68"/>
      <c r="B217" s="68"/>
      <c r="C217" s="68"/>
      <c r="D217" s="68"/>
      <c r="E217" s="68"/>
      <c r="F217" s="68"/>
      <c r="G217" s="68"/>
      <c r="H217" s="68"/>
      <c r="J217" s="67"/>
    </row>
    <row r="218" customFormat="false" ht="25.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</row>
    <row r="219" customFormat="false" ht="22.5" hidden="false" customHeight="true" outlineLevel="0" collapsed="false">
      <c r="A219" s="69" t="s">
        <v>43</v>
      </c>
      <c r="B219" s="69"/>
      <c r="C219" s="69"/>
      <c r="D219" s="69"/>
      <c r="E219" s="69"/>
      <c r="F219" s="69"/>
      <c r="G219" s="69"/>
      <c r="H219" s="69"/>
    </row>
  </sheetData>
  <mergeCells count="41">
    <mergeCell ref="B1:H1"/>
    <mergeCell ref="A2:H2"/>
    <mergeCell ref="C5:G5"/>
    <mergeCell ref="A8:A56"/>
    <mergeCell ref="B8:C8"/>
    <mergeCell ref="H8:H52"/>
    <mergeCell ref="B20:C20"/>
    <mergeCell ref="B30:C30"/>
    <mergeCell ref="B41:C41"/>
    <mergeCell ref="B52:C52"/>
    <mergeCell ref="B57:C57"/>
    <mergeCell ref="A58:A117"/>
    <mergeCell ref="B58:C58"/>
    <mergeCell ref="F58:F113"/>
    <mergeCell ref="H58:H117"/>
    <mergeCell ref="B69:C69"/>
    <mergeCell ref="B80:C80"/>
    <mergeCell ref="B91:C91"/>
    <mergeCell ref="B102:C102"/>
    <mergeCell ref="B113:C113"/>
    <mergeCell ref="B118:C118"/>
    <mergeCell ref="A119:A178"/>
    <mergeCell ref="B119:C119"/>
    <mergeCell ref="F119:F174"/>
    <mergeCell ref="H119:H178"/>
    <mergeCell ref="B130:C130"/>
    <mergeCell ref="B141:C141"/>
    <mergeCell ref="B152:C152"/>
    <mergeCell ref="B163:C163"/>
    <mergeCell ref="B174:C174"/>
    <mergeCell ref="B179:C179"/>
    <mergeCell ref="A180:A214"/>
    <mergeCell ref="B180:C180"/>
    <mergeCell ref="B188:C188"/>
    <mergeCell ref="B199:C199"/>
    <mergeCell ref="B210:C210"/>
    <mergeCell ref="B215:C215"/>
    <mergeCell ref="B216:C216"/>
    <mergeCell ref="A217:H217"/>
    <mergeCell ref="A218:H218"/>
    <mergeCell ref="A219:H219"/>
  </mergeCells>
  <dataValidations count="1">
    <dataValidation allowBlank="true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2025-02-05T10:07:15Z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